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附件1" sheetId="2" r:id="rId1"/>
    <sheet name="附件2" sheetId="3" r:id="rId2"/>
  </sheets>
  <definedNames>
    <definedName name="_xlnm.Print_Area" localSheetId="1">附件2!$A$1:$O$43</definedName>
    <definedName name="_xlnm._FilterDatabase" localSheetId="0" hidden="1">附件1!$A$4:$AA$43</definedName>
    <definedName name="_xlnm._FilterDatabase" localSheetId="1" hidden="1">附件2!$A$4:$O$43</definedName>
  </definedNames>
  <calcPr calcId="144525" concurrentCalc="0"/>
</workbook>
</file>

<file path=xl/sharedStrings.xml><?xml version="1.0" encoding="utf-8"?>
<sst xmlns="http://schemas.openxmlformats.org/spreadsheetml/2006/main" count="140" uniqueCount="71">
  <si>
    <t>附件1</t>
  </si>
  <si>
    <r>
      <t>中卫市属国有企业</t>
    </r>
    <r>
      <rPr>
        <sz val="18"/>
        <rFont val="Times New Roman"/>
        <family val="1"/>
        <charset val="0"/>
      </rPr>
      <t>2021</t>
    </r>
    <r>
      <rPr>
        <sz val="18"/>
        <rFont val="方正小标宋_GBK"/>
        <family val="4"/>
        <charset val="134"/>
      </rPr>
      <t>年7月份主要经营指标情况表（一）</t>
    </r>
    <r>
      <rPr>
        <sz val="18"/>
        <rFont val="Times New Roman"/>
        <family val="1"/>
        <charset val="0"/>
      </rPr>
      <t xml:space="preserve">     </t>
    </r>
  </si>
  <si>
    <t xml:space="preserve">  制表：中卫市人民政府国有资产监督管理委员会                                                                                                         单位：万元</t>
  </si>
  <si>
    <t>序号</t>
  </si>
  <si>
    <t>企业名称</t>
  </si>
  <si>
    <t>资产总额</t>
  </si>
  <si>
    <t>净资产</t>
  </si>
  <si>
    <t>营业收入</t>
  </si>
  <si>
    <t>利润总额</t>
  </si>
  <si>
    <t>净利润</t>
  </si>
  <si>
    <t>归属母公司净利润</t>
  </si>
  <si>
    <t>已交税费</t>
  </si>
  <si>
    <t>增加值</t>
  </si>
  <si>
    <t>本年数</t>
  </si>
  <si>
    <t>上年数</t>
  </si>
  <si>
    <t>增减%</t>
  </si>
  <si>
    <r>
      <t xml:space="preserve"> </t>
    </r>
    <r>
      <rPr>
        <b/>
        <sz val="8"/>
        <rFont val="宋体"/>
        <charset val="134"/>
      </rPr>
      <t>一、中卫市建设投资有限责任公司</t>
    </r>
  </si>
  <si>
    <t xml:space="preserve">  中卫市建设投资有限责任公司（本部）</t>
  </si>
  <si>
    <r>
      <t xml:space="preserve"> 1</t>
    </r>
    <r>
      <rPr>
        <b/>
        <sz val="8"/>
        <rFont val="宋体"/>
        <charset val="134"/>
      </rPr>
      <t>、</t>
    </r>
    <r>
      <rPr>
        <b/>
        <sz val="8"/>
        <rFont val="Times New Roman"/>
        <family val="1"/>
        <charset val="0"/>
      </rPr>
      <t xml:space="preserve"> </t>
    </r>
    <r>
      <rPr>
        <b/>
        <sz val="8"/>
        <rFont val="宋体"/>
        <charset val="134"/>
      </rPr>
      <t>中卫市应理城乡市政产业（集团）公司</t>
    </r>
    <r>
      <rPr>
        <b/>
        <sz val="8"/>
        <rFont val="Times New Roman"/>
        <family val="1"/>
        <charset val="0"/>
      </rPr>
      <t>(</t>
    </r>
    <r>
      <rPr>
        <b/>
        <sz val="8"/>
        <rFont val="宋体"/>
        <charset val="134"/>
      </rPr>
      <t>合并汇总</t>
    </r>
    <r>
      <rPr>
        <b/>
        <sz val="8"/>
        <rFont val="Times New Roman"/>
        <family val="1"/>
        <charset val="0"/>
      </rPr>
      <t>)</t>
    </r>
  </si>
  <si>
    <r>
      <t xml:space="preserve"> </t>
    </r>
    <r>
      <rPr>
        <b/>
        <sz val="8"/>
        <rFont val="宋体"/>
        <charset val="134"/>
      </rPr>
      <t>其中：中卫市应理城乡市政产业（集团）公司</t>
    </r>
    <r>
      <rPr>
        <b/>
        <sz val="8"/>
        <rFont val="Times New Roman"/>
        <family val="1"/>
        <charset val="0"/>
      </rPr>
      <t>(</t>
    </r>
    <r>
      <rPr>
        <b/>
        <sz val="8"/>
        <rFont val="宋体"/>
        <charset val="134"/>
      </rPr>
      <t>本部）</t>
    </r>
  </si>
  <si>
    <r>
      <t xml:space="preserve">         </t>
    </r>
    <r>
      <rPr>
        <b/>
        <sz val="8"/>
        <rFont val="宋体"/>
        <charset val="134"/>
      </rPr>
      <t>中卫市国安押运守护服务有限公司</t>
    </r>
  </si>
  <si>
    <r>
      <t xml:space="preserve">       </t>
    </r>
    <r>
      <rPr>
        <b/>
        <sz val="8"/>
        <rFont val="宋体"/>
        <charset val="134"/>
      </rPr>
      <t>中卫市泰和热力有限公司</t>
    </r>
  </si>
  <si>
    <r>
      <t xml:space="preserve">       </t>
    </r>
    <r>
      <rPr>
        <b/>
        <sz val="8"/>
        <rFont val="宋体"/>
        <charset val="134"/>
      </rPr>
      <t>中卫市新洁垃圾处理有限公司</t>
    </r>
  </si>
  <si>
    <r>
      <t xml:space="preserve">        </t>
    </r>
    <r>
      <rPr>
        <b/>
        <sz val="8"/>
        <rFont val="宋体"/>
        <charset val="134"/>
      </rPr>
      <t>中卫市正捷商贸有限公司</t>
    </r>
  </si>
  <si>
    <r>
      <t xml:space="preserve">        </t>
    </r>
    <r>
      <rPr>
        <b/>
        <sz val="8"/>
        <rFont val="宋体"/>
        <charset val="134"/>
      </rPr>
      <t>中卫市启源房地产开发有限公司</t>
    </r>
  </si>
  <si>
    <r>
      <t xml:space="preserve">        </t>
    </r>
    <r>
      <rPr>
        <b/>
        <sz val="8"/>
        <rFont val="宋体"/>
        <charset val="134"/>
      </rPr>
      <t>中卫市启源物业服务有限公司</t>
    </r>
  </si>
  <si>
    <t xml:space="preserve">   中卫市恒基泰质量检测有限公司</t>
  </si>
  <si>
    <t xml:space="preserve">   中卫市房地产测绘中心公司</t>
  </si>
  <si>
    <r>
      <t xml:space="preserve"> 2</t>
    </r>
    <r>
      <rPr>
        <b/>
        <sz val="8"/>
        <rFont val="宋体"/>
        <charset val="134"/>
      </rPr>
      <t>、中卫市国有资本运营有限公司</t>
    </r>
    <r>
      <rPr>
        <b/>
        <sz val="8"/>
        <rFont val="Times New Roman"/>
        <family val="1"/>
        <charset val="0"/>
      </rPr>
      <t xml:space="preserve"> </t>
    </r>
    <r>
      <rPr>
        <b/>
        <sz val="8"/>
        <rFont val="宋体"/>
        <charset val="134"/>
      </rPr>
      <t>（汇总）</t>
    </r>
  </si>
  <si>
    <r>
      <t xml:space="preserve">     </t>
    </r>
    <r>
      <rPr>
        <b/>
        <sz val="8"/>
        <rFont val="宋体"/>
        <charset val="134"/>
      </rPr>
      <t>中卫市国有资本运营有限公司</t>
    </r>
    <r>
      <rPr>
        <b/>
        <sz val="8"/>
        <rFont val="Times New Roman"/>
        <family val="1"/>
        <charset val="0"/>
      </rPr>
      <t xml:space="preserve"> </t>
    </r>
    <r>
      <rPr>
        <b/>
        <sz val="8"/>
        <rFont val="宋体"/>
        <charset val="134"/>
      </rPr>
      <t>（本部）</t>
    </r>
  </si>
  <si>
    <r>
      <t xml:space="preserve">      </t>
    </r>
    <r>
      <rPr>
        <b/>
        <sz val="8"/>
        <rFont val="宋体"/>
        <charset val="134"/>
      </rPr>
      <t>中卫市净美环卫绿化有限公司</t>
    </r>
  </si>
  <si>
    <r>
      <t xml:space="preserve">  3</t>
    </r>
    <r>
      <rPr>
        <b/>
        <sz val="8"/>
        <rFont val="宋体"/>
        <charset val="134"/>
      </rPr>
      <t>、宁夏沙坡头旅游产业集团有限责任公司（合并汇总）</t>
    </r>
  </si>
  <si>
    <t>其中：宁夏沙坡头旅游产业集团有限责任公司（本部）</t>
  </si>
  <si>
    <r>
      <t xml:space="preserve">        </t>
    </r>
    <r>
      <rPr>
        <b/>
        <sz val="8"/>
        <rFont val="宋体"/>
        <charset val="134"/>
      </rPr>
      <t>中卫市腾格里金沙岛旅游区有限公司（合并汇总）</t>
    </r>
  </si>
  <si>
    <r>
      <t xml:space="preserve">          </t>
    </r>
    <r>
      <rPr>
        <b/>
        <sz val="8"/>
        <rFont val="宋体"/>
        <charset val="134"/>
      </rPr>
      <t>中卫市腾格里金沙岛旅游区有限公司（本部）</t>
    </r>
  </si>
  <si>
    <r>
      <t xml:space="preserve">          </t>
    </r>
    <r>
      <rPr>
        <b/>
        <sz val="8"/>
        <rFont val="宋体"/>
        <charset val="134"/>
      </rPr>
      <t>中卫市腾格里渔业有限公司</t>
    </r>
  </si>
  <si>
    <r>
      <t xml:space="preserve">       </t>
    </r>
    <r>
      <rPr>
        <b/>
        <sz val="8"/>
        <rFont val="宋体"/>
        <charset val="134"/>
      </rPr>
      <t>宁夏中卫秀水大酒店（有限责任公司）</t>
    </r>
  </si>
  <si>
    <r>
      <t xml:space="preserve">       </t>
    </r>
    <r>
      <rPr>
        <b/>
        <sz val="8"/>
        <rFont val="宋体"/>
        <charset val="134"/>
      </rPr>
      <t>宁夏中卫南北长滩旅游区景区有限公司</t>
    </r>
  </si>
  <si>
    <r>
      <t xml:space="preserve">       </t>
    </r>
    <r>
      <rPr>
        <b/>
        <sz val="8"/>
        <rFont val="宋体"/>
        <charset val="134"/>
      </rPr>
      <t>宁夏中卫高庙旅游服务有限公司）</t>
    </r>
  </si>
  <si>
    <t xml:space="preserve">   宁夏丝路艺达文化创意有限公司</t>
  </si>
  <si>
    <r>
      <t xml:space="preserve"> </t>
    </r>
    <r>
      <rPr>
        <b/>
        <sz val="8"/>
        <rFont val="宋体"/>
        <charset val="134"/>
      </rPr>
      <t>二、中卫市供销集团有限公司（汇总）</t>
    </r>
  </si>
  <si>
    <t>其中：中卫市供销集团有限公司（本部）</t>
  </si>
  <si>
    <t xml:space="preserve">    中卫市种子公司</t>
  </si>
  <si>
    <t xml:space="preserve">    中卫市正达粮油购销公司</t>
  </si>
  <si>
    <t xml:space="preserve">    中卫市军粮供应站</t>
  </si>
  <si>
    <t xml:space="preserve">    地方储备粮管理有限公司</t>
  </si>
  <si>
    <r>
      <t xml:space="preserve"> </t>
    </r>
    <r>
      <rPr>
        <b/>
        <sz val="8"/>
        <rFont val="宋体"/>
        <charset val="134"/>
      </rPr>
      <t>三、中卫市交通物流投资发展有限责任公司</t>
    </r>
  </si>
  <si>
    <t>四、宁夏中卫水利勘测设计院（有限公司）</t>
  </si>
  <si>
    <t>五、 中卫市高新技术开发集团有限公司</t>
  </si>
  <si>
    <t>其中：中卫市高新技术开发集团有限公司（本部）</t>
  </si>
  <si>
    <t xml:space="preserve">     中卫市新佳物业管理有限责任公司</t>
  </si>
  <si>
    <t xml:space="preserve">     宁夏中卫中关村产业园科技投资有限公司</t>
  </si>
  <si>
    <t xml:space="preserve">          合       计</t>
  </si>
  <si>
    <t xml:space="preserve">     注： 1、所有集团型公司的合比数据即为集团公司本部数据和所属的全资和控股子公司的数据；
          2、上述数据来源于上报自治区国资委的宁夏国资委国有企业财务快报系统。</t>
  </si>
  <si>
    <t>附件2</t>
  </si>
  <si>
    <r>
      <t>中卫市属国有企业</t>
    </r>
    <r>
      <rPr>
        <sz val="18"/>
        <rFont val="Times New Roman"/>
        <family val="1"/>
        <charset val="0"/>
      </rPr>
      <t>2021</t>
    </r>
    <r>
      <rPr>
        <sz val="18"/>
        <rFont val="方正小标宋_GBK"/>
        <family val="4"/>
        <charset val="134"/>
      </rPr>
      <t>年7月份经营指标情况表（二）</t>
    </r>
  </si>
  <si>
    <t xml:space="preserve">     制表：中卫市人民政府国有资产监督管理委员会 </t>
  </si>
  <si>
    <r>
      <rPr>
        <b/>
        <sz val="14"/>
        <rFont val="宋体"/>
        <charset val="134"/>
      </rPr>
      <t>企业名称</t>
    </r>
  </si>
  <si>
    <r>
      <rPr>
        <b/>
        <sz val="11"/>
        <rFont val="宋体"/>
        <charset val="134"/>
      </rPr>
      <t>期末在岗职工人（人）</t>
    </r>
  </si>
  <si>
    <r>
      <rPr>
        <b/>
        <sz val="14"/>
        <rFont val="宋体"/>
        <charset val="134"/>
      </rPr>
      <t>应收账款净额</t>
    </r>
  </si>
  <si>
    <t>应收账款净额</t>
  </si>
  <si>
    <r>
      <rPr>
        <b/>
        <sz val="14"/>
        <rFont val="宋体"/>
        <charset val="134"/>
      </rPr>
      <t>成本费用总额</t>
    </r>
  </si>
  <si>
    <t>成本费用总额</t>
  </si>
  <si>
    <r>
      <rPr>
        <b/>
        <sz val="14"/>
        <rFont val="宋体"/>
        <charset val="134"/>
      </rPr>
      <t>净资产收益率</t>
    </r>
    <r>
      <rPr>
        <b/>
        <sz val="14"/>
        <rFont val="Times New Roman"/>
        <family val="1"/>
        <charset val="0"/>
      </rPr>
      <t>(%)</t>
    </r>
  </si>
  <si>
    <r>
      <rPr>
        <b/>
        <sz val="14"/>
        <rFont val="宋体"/>
        <charset val="134"/>
      </rPr>
      <t>总资产报酬率</t>
    </r>
    <r>
      <rPr>
        <b/>
        <sz val="14"/>
        <rFont val="Times New Roman"/>
        <family val="1"/>
        <charset val="0"/>
      </rPr>
      <t>(%)</t>
    </r>
  </si>
  <si>
    <r>
      <rPr>
        <b/>
        <sz val="14"/>
        <rFont val="宋体"/>
        <charset val="134"/>
      </rPr>
      <t>成本费用利润率</t>
    </r>
    <r>
      <rPr>
        <b/>
        <sz val="14"/>
        <rFont val="Times New Roman"/>
        <family val="1"/>
        <charset val="0"/>
      </rPr>
      <t>(%)</t>
    </r>
  </si>
  <si>
    <r>
      <rPr>
        <b/>
        <sz val="14"/>
        <rFont val="宋体"/>
        <charset val="134"/>
      </rPr>
      <t>本年数</t>
    </r>
  </si>
  <si>
    <r>
      <rPr>
        <b/>
        <sz val="14"/>
        <rFont val="宋体"/>
        <charset val="134"/>
      </rPr>
      <t>上年数</t>
    </r>
  </si>
  <si>
    <r>
      <rPr>
        <b/>
        <sz val="14"/>
        <rFont val="宋体"/>
        <charset val="134"/>
      </rPr>
      <t>增减</t>
    </r>
    <r>
      <rPr>
        <b/>
        <sz val="14"/>
        <rFont val="Times New Roman"/>
        <family val="1"/>
        <charset val="0"/>
      </rPr>
      <t>%</t>
    </r>
  </si>
  <si>
    <r>
      <t xml:space="preserve">  </t>
    </r>
    <r>
      <rPr>
        <b/>
        <sz val="10"/>
        <rFont val="宋体"/>
        <charset val="134"/>
      </rPr>
      <t>合</t>
    </r>
    <r>
      <rPr>
        <b/>
        <sz val="10"/>
        <rFont val="Times New Roman"/>
        <family val="1"/>
        <charset val="0"/>
      </rPr>
      <t xml:space="preserve">         </t>
    </r>
    <r>
      <rPr>
        <b/>
        <sz val="10"/>
        <rFont val="宋体"/>
        <charset val="134"/>
      </rPr>
      <t>计</t>
    </r>
  </si>
  <si>
    <t xml:space="preserve">注：1、所有集团型公司的合比数据即为集团公司本部数据和所述的全资和控股子公司的数据；
    2、上述数据来源于上报自治区国资委的宁夏国资委国有企业财务快报系统。              
</t>
  </si>
</sst>
</file>

<file path=xl/styles.xml><?xml version="1.0" encoding="utf-8"?>
<styleSheet xmlns="http://schemas.openxmlformats.org/spreadsheetml/2006/main">
  <numFmts count="9">
    <numFmt numFmtId="176" formatCode="0.00_);[Red]\(0.00\)"/>
    <numFmt numFmtId="42" formatCode="_ &quot;￥&quot;* #,##0_ ;_ &quot;￥&quot;* \-#,##0_ ;_ &quot;￥&quot;* &quot;-&quot;_ ;_ @_ "/>
    <numFmt numFmtId="177" formatCode="0.0_ "/>
    <numFmt numFmtId="44" formatCode="_ &quot;￥&quot;* #,##0.00_ ;_ &quot;￥&quot;* \-#,##0.00_ ;_ &quot;￥&quot;* &quot;-&quot;??_ ;_ @_ "/>
    <numFmt numFmtId="41" formatCode="_ * #,##0_ ;_ * \-#,##0_ ;_ * &quot;-&quot;_ ;_ @_ "/>
    <numFmt numFmtId="43" formatCode="_ * #,##0.00_ ;_ * \-#,##0.00_ ;_ * &quot;-&quot;??_ ;_ @_ "/>
    <numFmt numFmtId="178" formatCode="0.00_ "/>
    <numFmt numFmtId="179" formatCode="#,##0.00_ "/>
    <numFmt numFmtId="180" formatCode="0_ "/>
  </numFmts>
  <fonts count="43">
    <font>
      <sz val="12"/>
      <name val="宋体"/>
      <charset val="134"/>
    </font>
    <font>
      <sz val="22"/>
      <name val="Times New Roman"/>
      <family val="1"/>
      <charset val="0"/>
    </font>
    <font>
      <b/>
      <sz val="12"/>
      <name val="Times New Roman"/>
      <family val="1"/>
      <charset val="0"/>
    </font>
    <font>
      <sz val="10"/>
      <name val="Times New Roman"/>
      <family val="1"/>
      <charset val="0"/>
    </font>
    <font>
      <b/>
      <sz val="14"/>
      <name val="Times New Roman"/>
      <family val="1"/>
      <charset val="0"/>
    </font>
    <font>
      <sz val="12"/>
      <name val="Times New Roman"/>
      <family val="1"/>
      <charset val="0"/>
    </font>
    <font>
      <sz val="16"/>
      <name val="黑体"/>
      <charset val="134"/>
    </font>
    <font>
      <sz val="18"/>
      <name val="方正小标宋_GBK"/>
      <family val="4"/>
      <charset val="134"/>
    </font>
    <font>
      <sz val="18"/>
      <name val="Times New Roman"/>
      <family val="1"/>
      <charset val="0"/>
    </font>
    <font>
      <sz val="14"/>
      <name val="方正小标宋_GBK"/>
      <family val="4"/>
      <charset val="134"/>
    </font>
    <font>
      <b/>
      <sz val="10"/>
      <name val="宋体"/>
      <charset val="134"/>
    </font>
    <font>
      <b/>
      <sz val="11"/>
      <name val="Times New Roman"/>
      <family val="1"/>
      <charset val="0"/>
    </font>
    <font>
      <b/>
      <sz val="10"/>
      <name val="Times New Roman"/>
      <family val="1"/>
      <charset val="0"/>
    </font>
    <font>
      <b/>
      <sz val="8"/>
      <name val="Times New Roman"/>
      <family val="1"/>
      <charset val="0"/>
    </font>
    <font>
      <b/>
      <sz val="8"/>
      <name val="宋体"/>
      <charset val="134"/>
    </font>
    <font>
      <sz val="8"/>
      <name val="宋体"/>
      <charset val="134"/>
      <scheme val="minor"/>
    </font>
    <font>
      <sz val="9"/>
      <name val="Times New Roman"/>
      <family val="1"/>
      <charset val="0"/>
    </font>
    <font>
      <b/>
      <sz val="16"/>
      <name val="黑体"/>
      <charset val="134"/>
    </font>
    <font>
      <sz val="10"/>
      <name val="宋体"/>
      <charset val="134"/>
    </font>
    <font>
      <sz val="14"/>
      <name val="黑体"/>
      <charset val="134"/>
    </font>
    <font>
      <sz val="8"/>
      <name val="宋体"/>
      <charset val="134"/>
    </font>
    <font>
      <sz val="9"/>
      <name val="宋体"/>
      <charset val="134"/>
    </font>
    <font>
      <sz val="11"/>
      <color indexed="10"/>
      <name val="宋体"/>
      <charset val="134"/>
    </font>
    <font>
      <sz val="11"/>
      <color indexed="62"/>
      <name val="宋体"/>
      <charset val="134"/>
    </font>
    <font>
      <sz val="11"/>
      <color indexed="8"/>
      <name val="宋体"/>
      <charset val="134"/>
    </font>
    <font>
      <sz val="11"/>
      <color indexed="9"/>
      <name val="宋体"/>
      <charset val="134"/>
    </font>
    <font>
      <sz val="11"/>
      <color indexed="53"/>
      <name val="宋体"/>
      <charset val="134"/>
    </font>
    <font>
      <sz val="11"/>
      <color indexed="16"/>
      <name val="宋体"/>
      <charset val="134"/>
    </font>
    <font>
      <b/>
      <sz val="18"/>
      <color indexed="54"/>
      <name val="宋体"/>
      <charset val="134"/>
    </font>
    <font>
      <u/>
      <sz val="11"/>
      <color indexed="12"/>
      <name val="宋体"/>
      <charset val="134"/>
    </font>
    <font>
      <u/>
      <sz val="11"/>
      <color indexed="20"/>
      <name val="宋体"/>
      <charset val="134"/>
    </font>
    <font>
      <b/>
      <sz val="11"/>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63"/>
      <name val="宋体"/>
      <charset val="134"/>
    </font>
    <font>
      <b/>
      <sz val="11"/>
      <color indexed="53"/>
      <name val="宋体"/>
      <charset val="134"/>
    </font>
    <font>
      <b/>
      <sz val="11"/>
      <color indexed="9"/>
      <name val="宋体"/>
      <charset val="134"/>
    </font>
    <font>
      <b/>
      <sz val="11"/>
      <color indexed="8"/>
      <name val="宋体"/>
      <charset val="134"/>
    </font>
    <font>
      <sz val="11"/>
      <color indexed="17"/>
      <name val="宋体"/>
      <charset val="134"/>
    </font>
    <font>
      <sz val="11"/>
      <color indexed="19"/>
      <name val="宋体"/>
      <charset val="134"/>
    </font>
    <font>
      <b/>
      <sz val="14"/>
      <name val="宋体"/>
      <charset val="134"/>
    </font>
    <font>
      <b/>
      <sz val="11"/>
      <name val="宋体"/>
      <charset val="134"/>
    </font>
  </fonts>
  <fills count="20">
    <fill>
      <patternFill patternType="none"/>
    </fill>
    <fill>
      <patternFill patternType="gray125"/>
    </fill>
    <fill>
      <patternFill patternType="solid">
        <fgColor indexed="1"/>
        <bgColor indexed="64"/>
      </patternFill>
    </fill>
    <fill>
      <patternFill patternType="solid">
        <fgColor indexed="47"/>
        <bgColor indexed="64"/>
      </patternFill>
    </fill>
    <fill>
      <patternFill patternType="solid">
        <fgColor indexed="31"/>
        <bgColor indexed="64"/>
      </patternFill>
    </fill>
    <fill>
      <patternFill patternType="solid">
        <fgColor indexed="44"/>
        <bgColor indexed="64"/>
      </patternFill>
    </fill>
    <fill>
      <patternFill patternType="solid">
        <fgColor indexed="9"/>
        <bgColor indexed="64"/>
      </patternFill>
    </fill>
    <fill>
      <patternFill patternType="solid">
        <fgColor indexed="43"/>
        <bgColor indexed="64"/>
      </patternFill>
    </fill>
    <fill>
      <patternFill patternType="solid">
        <fgColor indexed="55"/>
        <bgColor indexed="64"/>
      </patternFill>
    </fill>
    <fill>
      <patternFill patternType="solid">
        <fgColor indexed="53"/>
        <bgColor indexed="64"/>
      </patternFill>
    </fill>
    <fill>
      <patternFill patternType="solid">
        <fgColor indexed="22"/>
        <bgColor indexed="64"/>
      </patternFill>
    </fill>
    <fill>
      <patternFill patternType="solid">
        <fgColor indexed="45"/>
        <bgColor indexed="64"/>
      </patternFill>
    </fill>
    <fill>
      <patternFill patternType="solid">
        <fgColor indexed="26"/>
        <bgColor indexed="64"/>
      </patternFill>
    </fill>
    <fill>
      <patternFill patternType="solid">
        <fgColor indexed="51"/>
        <bgColor indexed="64"/>
      </patternFill>
    </fill>
    <fill>
      <patternFill patternType="solid">
        <fgColor indexed="42"/>
        <bgColor indexed="64"/>
      </patternFill>
    </fill>
    <fill>
      <patternFill patternType="solid">
        <fgColor indexed="27"/>
        <bgColor indexed="64"/>
      </patternFill>
    </fill>
    <fill>
      <patternFill patternType="solid">
        <fgColor indexed="48"/>
        <bgColor indexed="64"/>
      </patternFill>
    </fill>
    <fill>
      <patternFill patternType="solid">
        <fgColor indexed="57"/>
        <bgColor indexed="64"/>
      </patternFill>
    </fill>
    <fill>
      <patternFill patternType="solid">
        <fgColor indexed="24"/>
        <bgColor indexed="64"/>
      </patternFill>
    </fill>
    <fill>
      <patternFill patternType="solid">
        <fgColor indexed="54"/>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indexed="8"/>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48"/>
      </top>
      <bottom style="double">
        <color indexed="48"/>
      </bottom>
      <diagonal/>
    </border>
  </borders>
  <cellStyleXfs count="52">
    <xf numFmtId="0" fontId="0" fillId="0" borderId="0"/>
    <xf numFmtId="42" fontId="0" fillId="0" borderId="0" applyFont="0" applyFill="0" applyBorder="0" applyAlignment="0" applyProtection="0"/>
    <xf numFmtId="0" fontId="24" fillId="6" borderId="0" applyNumberFormat="0" applyBorder="0" applyAlignment="0" applyProtection="0">
      <alignment vertical="center"/>
    </xf>
    <xf numFmtId="0" fontId="23" fillId="3" borderId="9"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24" fillId="10" borderId="0" applyNumberFormat="0" applyBorder="0" applyAlignment="0" applyProtection="0">
      <alignment vertical="center"/>
    </xf>
    <xf numFmtId="0" fontId="27" fillId="11" borderId="0" applyNumberFormat="0" applyBorder="0" applyAlignment="0" applyProtection="0">
      <alignment vertical="center"/>
    </xf>
    <xf numFmtId="43" fontId="0" fillId="0" borderId="0" applyFont="0" applyFill="0" applyBorder="0" applyAlignment="0" applyProtection="0"/>
    <xf numFmtId="0" fontId="25" fillId="10"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xf numFmtId="0" fontId="30" fillId="0" borderId="0" applyNumberFormat="0" applyFill="0" applyBorder="0" applyAlignment="0" applyProtection="0">
      <alignment vertical="center"/>
    </xf>
    <xf numFmtId="0" fontId="24" fillId="12" borderId="11" applyNumberFormat="0" applyFont="0" applyAlignment="0" applyProtection="0">
      <alignment vertical="center"/>
    </xf>
    <xf numFmtId="0" fontId="25" fillId="3" borderId="0" applyNumberFormat="0" applyBorder="0" applyAlignment="0" applyProtection="0">
      <alignment vertical="center"/>
    </xf>
    <xf numFmtId="0" fontId="3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2" applyNumberFormat="0" applyFill="0" applyAlignment="0" applyProtection="0">
      <alignment vertical="center"/>
    </xf>
    <xf numFmtId="0" fontId="34" fillId="0" borderId="12" applyNumberFormat="0" applyFill="0" applyAlignment="0" applyProtection="0">
      <alignment vertical="center"/>
    </xf>
    <xf numFmtId="0" fontId="25" fillId="5" borderId="0" applyNumberFormat="0" applyBorder="0" applyAlignment="0" applyProtection="0">
      <alignment vertical="center"/>
    </xf>
    <xf numFmtId="0" fontId="31" fillId="0" borderId="13" applyNumberFormat="0" applyFill="0" applyAlignment="0" applyProtection="0">
      <alignment vertical="center"/>
    </xf>
    <xf numFmtId="0" fontId="25" fillId="3" borderId="0" applyNumberFormat="0" applyBorder="0" applyAlignment="0" applyProtection="0">
      <alignment vertical="center"/>
    </xf>
    <xf numFmtId="0" fontId="35" fillId="6" borderId="14" applyNumberFormat="0" applyAlignment="0" applyProtection="0">
      <alignment vertical="center"/>
    </xf>
    <xf numFmtId="0" fontId="36" fillId="6" borderId="9" applyNumberFormat="0" applyAlignment="0" applyProtection="0">
      <alignment vertical="center"/>
    </xf>
    <xf numFmtId="0" fontId="37" fillId="8" borderId="15" applyNumberFormat="0" applyAlignment="0" applyProtection="0">
      <alignment vertical="center"/>
    </xf>
    <xf numFmtId="0" fontId="24" fillId="14" borderId="0" applyNumberFormat="0" applyBorder="0" applyAlignment="0" applyProtection="0">
      <alignment vertical="center"/>
    </xf>
    <xf numFmtId="0" fontId="25" fillId="9" borderId="0" applyNumberFormat="0" applyBorder="0" applyAlignment="0" applyProtection="0">
      <alignment vertical="center"/>
    </xf>
    <xf numFmtId="0" fontId="26" fillId="0" borderId="10" applyNumberFormat="0" applyFill="0" applyAlignment="0" applyProtection="0">
      <alignment vertical="center"/>
    </xf>
    <xf numFmtId="0" fontId="24" fillId="0" borderId="0">
      <alignment vertical="center"/>
    </xf>
    <xf numFmtId="0" fontId="38" fillId="0" borderId="16" applyNumberFormat="0" applyFill="0" applyAlignment="0" applyProtection="0">
      <alignment vertical="center"/>
    </xf>
    <xf numFmtId="0" fontId="39" fillId="14" borderId="0" applyNumberFormat="0" applyBorder="0" applyAlignment="0" applyProtection="0">
      <alignment vertical="center"/>
    </xf>
    <xf numFmtId="0" fontId="40" fillId="7" borderId="0" applyNumberFormat="0" applyBorder="0" applyAlignment="0" applyProtection="0">
      <alignment vertical="center"/>
    </xf>
    <xf numFmtId="0" fontId="24" fillId="4" borderId="0" applyNumberFormat="0" applyBorder="0" applyAlignment="0" applyProtection="0">
      <alignment vertical="center"/>
    </xf>
    <xf numFmtId="0" fontId="25" fillId="16" borderId="0" applyNumberFormat="0" applyBorder="0" applyAlignment="0" applyProtection="0">
      <alignment vertical="center"/>
    </xf>
    <xf numFmtId="0" fontId="24" fillId="15" borderId="0" applyNumberFormat="0" applyBorder="0" applyAlignment="0" applyProtection="0">
      <alignment vertical="center"/>
    </xf>
    <xf numFmtId="0" fontId="24" fillId="4" borderId="0" applyNumberFormat="0" applyBorder="0" applyAlignment="0" applyProtection="0">
      <alignment vertical="center"/>
    </xf>
    <xf numFmtId="0" fontId="24" fillId="12" borderId="0" applyNumberFormat="0" applyBorder="0" applyAlignment="0" applyProtection="0">
      <alignment vertical="center"/>
    </xf>
    <xf numFmtId="0" fontId="24" fillId="3" borderId="0" applyNumberFormat="0" applyBorder="0" applyAlignment="0" applyProtection="0">
      <alignment vertical="center"/>
    </xf>
    <xf numFmtId="0" fontId="25" fillId="8" borderId="0" applyNumberFormat="0" applyBorder="0" applyAlignment="0" applyProtection="0">
      <alignment vertical="center"/>
    </xf>
    <xf numFmtId="0" fontId="25" fillId="13" borderId="0" applyNumberFormat="0" applyBorder="0" applyAlignment="0" applyProtection="0">
      <alignment vertical="center"/>
    </xf>
    <xf numFmtId="0" fontId="24" fillId="12" borderId="0" applyNumberFormat="0" applyBorder="0" applyAlignment="0" applyProtection="0">
      <alignment vertical="center"/>
    </xf>
    <xf numFmtId="0" fontId="24" fillId="7" borderId="0" applyNumberFormat="0" applyBorder="0" applyAlignment="0" applyProtection="0">
      <alignment vertical="center"/>
    </xf>
    <xf numFmtId="0" fontId="25" fillId="19" borderId="0" applyNumberFormat="0" applyBorder="0" applyAlignment="0" applyProtection="0">
      <alignment vertical="center"/>
    </xf>
    <xf numFmtId="0" fontId="24" fillId="4" borderId="0" applyNumberFormat="0" applyBorder="0" applyAlignment="0" applyProtection="0">
      <alignment vertical="center"/>
    </xf>
    <xf numFmtId="0" fontId="25" fillId="18" borderId="0" applyNumberFormat="0" applyBorder="0" applyAlignment="0" applyProtection="0">
      <alignment vertical="center"/>
    </xf>
    <xf numFmtId="0" fontId="25" fillId="17" borderId="0" applyNumberFormat="0" applyBorder="0" applyAlignment="0" applyProtection="0">
      <alignment vertical="center"/>
    </xf>
    <xf numFmtId="0" fontId="24" fillId="10" borderId="0" applyNumberFormat="0" applyBorder="0" applyAlignment="0" applyProtection="0">
      <alignment vertical="center"/>
    </xf>
    <xf numFmtId="0" fontId="25" fillId="10" borderId="0" applyNumberFormat="0" applyBorder="0" applyAlignment="0" applyProtection="0">
      <alignment vertical="center"/>
    </xf>
    <xf numFmtId="0" fontId="24" fillId="0" borderId="0">
      <alignment vertical="center"/>
    </xf>
    <xf numFmtId="0" fontId="24" fillId="0" borderId="0">
      <alignment vertical="center"/>
    </xf>
  </cellStyleXfs>
  <cellXfs count="81">
    <xf numFmtId="0" fontId="0" fillId="0" borderId="0" xfId="0"/>
    <xf numFmtId="0" fontId="1" fillId="0" borderId="0" xfId="0" applyFont="1"/>
    <xf numFmtId="0" fontId="2" fillId="0" borderId="1" xfId="0" applyFont="1" applyBorder="1"/>
    <xf numFmtId="0" fontId="2" fillId="0" borderId="1" xfId="0" applyFont="1" applyBorder="1" applyAlignment="1">
      <alignment horizontal="center" vertical="center"/>
    </xf>
    <xf numFmtId="0" fontId="2" fillId="0" borderId="0" xfId="0" applyFont="1" applyAlignment="1">
      <alignment horizontal="center" vertical="center"/>
    </xf>
    <xf numFmtId="0" fontId="3" fillId="0" borderId="0" xfId="0" applyFont="1"/>
    <xf numFmtId="0" fontId="4" fillId="0" borderId="0" xfId="0" applyFont="1" applyAlignment="1">
      <alignment horizontal="center" vertical="center"/>
    </xf>
    <xf numFmtId="176" fontId="4" fillId="0" borderId="0" xfId="0" applyNumberFormat="1" applyFont="1" applyAlignment="1">
      <alignment horizontal="center" vertical="center"/>
    </xf>
    <xf numFmtId="0" fontId="5" fillId="0" borderId="0" xfId="0" applyFont="1"/>
    <xf numFmtId="177" fontId="5" fillId="0" borderId="0" xfId="0" applyNumberFormat="1" applyFont="1"/>
    <xf numFmtId="178" fontId="5" fillId="0" borderId="0" xfId="0" applyNumberFormat="1" applyFont="1"/>
    <xf numFmtId="0" fontId="6" fillId="0" borderId="0" xfId="0" applyFont="1" applyAlignment="1">
      <alignment horizontal="center" vertical="top"/>
    </xf>
    <xf numFmtId="44" fontId="7" fillId="0" borderId="0" xfId="4" applyFont="1" applyBorder="1" applyAlignment="1">
      <alignment horizontal="center" vertical="center"/>
    </xf>
    <xf numFmtId="44" fontId="8" fillId="0" borderId="0" xfId="4" applyFont="1" applyBorder="1" applyAlignment="1">
      <alignment horizontal="center" vertical="center"/>
    </xf>
    <xf numFmtId="44" fontId="9" fillId="0" borderId="0" xfId="4" applyFont="1" applyBorder="1" applyAlignment="1">
      <alignment horizontal="left" vertical="center"/>
    </xf>
    <xf numFmtId="0" fontId="10" fillId="0" borderId="1" xfId="0" applyNumberFormat="1" applyFont="1" applyFill="1" applyBorder="1" applyAlignment="1">
      <alignment horizontal="center" vertical="center" wrapText="1"/>
    </xf>
    <xf numFmtId="179" fontId="4" fillId="0" borderId="1" xfId="0" applyNumberFormat="1" applyFont="1" applyFill="1" applyBorder="1" applyAlignment="1">
      <alignment horizontal="center" vertical="center"/>
    </xf>
    <xf numFmtId="179" fontId="11" fillId="0" borderId="1" xfId="0" applyNumberFormat="1" applyFont="1" applyFill="1" applyBorder="1" applyAlignment="1">
      <alignment horizontal="center" vertical="center" wrapText="1"/>
    </xf>
    <xf numFmtId="0" fontId="4" fillId="0" borderId="1" xfId="30" applyNumberFormat="1" applyFont="1" applyFill="1" applyBorder="1" applyAlignment="1">
      <alignment horizontal="center" vertical="center"/>
    </xf>
    <xf numFmtId="0" fontId="4" fillId="0" borderId="1" xfId="30" applyNumberFormat="1" applyFont="1" applyFill="1" applyBorder="1" applyAlignment="1">
      <alignment horizontal="left" vertical="center"/>
    </xf>
    <xf numFmtId="0" fontId="12" fillId="0" borderId="1" xfId="0" applyNumberFormat="1" applyFont="1" applyFill="1" applyBorder="1" applyAlignment="1">
      <alignment horizontal="center" vertical="center" wrapText="1"/>
    </xf>
    <xf numFmtId="179" fontId="11" fillId="0" borderId="1" xfId="0" applyNumberFormat="1" applyFont="1" applyFill="1" applyBorder="1" applyAlignment="1">
      <alignment horizontal="center" vertical="center"/>
    </xf>
    <xf numFmtId="0" fontId="4" fillId="0" borderId="1" xfId="30" applyNumberFormat="1" applyFont="1" applyFill="1" applyBorder="1" applyAlignment="1">
      <alignment horizontal="center" vertical="center" shrinkToFit="1"/>
    </xf>
    <xf numFmtId="176" fontId="4" fillId="0" borderId="1" xfId="30" applyNumberFormat="1" applyFont="1" applyFill="1" applyBorder="1" applyAlignment="1">
      <alignment horizontal="center" vertical="center"/>
    </xf>
    <xf numFmtId="0" fontId="12" fillId="0" borderId="2" xfId="0" applyNumberFormat="1" applyFont="1" applyFill="1" applyBorder="1" applyAlignment="1">
      <alignment horizontal="center" vertical="center" wrapText="1"/>
    </xf>
    <xf numFmtId="179" fontId="13" fillId="0" borderId="2" xfId="0" applyNumberFormat="1" applyFont="1" applyBorder="1" applyAlignment="1">
      <alignment horizontal="left" vertical="center"/>
    </xf>
    <xf numFmtId="180" fontId="3" fillId="0" borderId="2" xfId="0" applyNumberFormat="1" applyFont="1" applyFill="1" applyBorder="1" applyAlignment="1">
      <alignment horizontal="center" shrinkToFit="1"/>
    </xf>
    <xf numFmtId="178" fontId="3" fillId="0" borderId="2" xfId="0" applyNumberFormat="1" applyFont="1" applyFill="1" applyBorder="1" applyAlignment="1">
      <alignment horizontal="center" shrinkToFit="1"/>
    </xf>
    <xf numFmtId="179" fontId="3" fillId="0" borderId="2" xfId="0" applyNumberFormat="1" applyFont="1" applyFill="1" applyBorder="1" applyAlignment="1">
      <alignment horizontal="center" shrinkToFit="1"/>
    </xf>
    <xf numFmtId="179" fontId="14" fillId="0" borderId="1" xfId="0" applyNumberFormat="1" applyFont="1" applyBorder="1" applyAlignment="1">
      <alignment horizontal="left" vertical="center"/>
    </xf>
    <xf numFmtId="180" fontId="3" fillId="0" borderId="1" xfId="0" applyNumberFormat="1" applyFont="1" applyFill="1" applyBorder="1" applyAlignment="1">
      <alignment horizontal="center" shrinkToFit="1"/>
    </xf>
    <xf numFmtId="178" fontId="3" fillId="0" borderId="1" xfId="0" applyNumberFormat="1" applyFont="1" applyFill="1" applyBorder="1" applyAlignment="1">
      <alignment horizontal="center" shrinkToFit="1"/>
    </xf>
    <xf numFmtId="179" fontId="3" fillId="0" borderId="1" xfId="0" applyNumberFormat="1" applyFont="1" applyFill="1" applyBorder="1" applyAlignment="1">
      <alignment horizontal="center" shrinkToFit="1"/>
    </xf>
    <xf numFmtId="179" fontId="13" fillId="0" borderId="1" xfId="0" applyNumberFormat="1" applyFont="1" applyBorder="1" applyAlignment="1">
      <alignment horizontal="left" vertical="center"/>
    </xf>
    <xf numFmtId="180" fontId="3" fillId="0" borderId="3" xfId="0" applyNumberFormat="1" applyFont="1" applyFill="1" applyBorder="1" applyAlignment="1">
      <alignment horizontal="center" shrinkToFit="1"/>
    </xf>
    <xf numFmtId="178" fontId="3" fillId="0" borderId="3" xfId="0" applyNumberFormat="1" applyFont="1" applyFill="1" applyBorder="1" applyAlignment="1">
      <alignment horizontal="center" shrinkToFit="1"/>
    </xf>
    <xf numFmtId="179" fontId="3" fillId="0" borderId="3" xfId="0" applyNumberFormat="1" applyFont="1" applyFill="1" applyBorder="1" applyAlignment="1">
      <alignment horizontal="center" shrinkToFit="1"/>
    </xf>
    <xf numFmtId="179" fontId="3" fillId="0" borderId="1" xfId="0" applyNumberFormat="1" applyFont="1" applyBorder="1" applyAlignment="1">
      <alignment horizontal="center"/>
    </xf>
    <xf numFmtId="0" fontId="12" fillId="2" borderId="4" xfId="0" applyFont="1" applyFill="1" applyBorder="1" applyAlignment="1">
      <alignment horizontal="center" vertical="center"/>
    </xf>
    <xf numFmtId="179" fontId="15" fillId="0" borderId="5" xfId="50" applyNumberFormat="1" applyFont="1" applyFill="1" applyBorder="1" applyAlignment="1">
      <alignment horizontal="left" vertical="center" wrapText="1"/>
    </xf>
    <xf numFmtId="0" fontId="16" fillId="0" borderId="0" xfId="0" applyFont="1"/>
    <xf numFmtId="178" fontId="4" fillId="0" borderId="1" xfId="30" applyNumberFormat="1" applyFont="1" applyFill="1" applyBorder="1" applyAlignment="1">
      <alignment horizontal="center" vertical="center"/>
    </xf>
    <xf numFmtId="178" fontId="4" fillId="0" borderId="1" xfId="51" applyNumberFormat="1" applyFont="1" applyFill="1" applyBorder="1" applyAlignment="1">
      <alignment horizontal="center" vertical="center" wrapText="1"/>
    </xf>
    <xf numFmtId="179" fontId="3" fillId="0" borderId="0" xfId="0" applyNumberFormat="1" applyFont="1" applyAlignment="1">
      <alignment horizontal="center"/>
    </xf>
    <xf numFmtId="179" fontId="3" fillId="0" borderId="1" xfId="0" applyNumberFormat="1" applyFont="1" applyBorder="1" applyAlignment="1">
      <alignment horizontal="center"/>
    </xf>
    <xf numFmtId="177" fontId="16" fillId="0" borderId="0" xfId="0" applyNumberFormat="1" applyFont="1"/>
    <xf numFmtId="178" fontId="16" fillId="0" borderId="0" xfId="0" applyNumberFormat="1" applyFont="1"/>
    <xf numFmtId="44" fontId="17" fillId="0" borderId="0" xfId="4" applyFont="1" applyBorder="1" applyAlignment="1" applyProtection="1">
      <alignment vertical="center"/>
    </xf>
    <xf numFmtId="44" fontId="17" fillId="0" borderId="0" xfId="4" applyFont="1" applyBorder="1" applyAlignment="1" applyProtection="1">
      <alignment horizontal="left" vertical="center"/>
    </xf>
    <xf numFmtId="0" fontId="18" fillId="0" borderId="0" xfId="0" applyFont="1" applyProtection="1"/>
    <xf numFmtId="0" fontId="18" fillId="0" borderId="0" xfId="0" applyFont="1"/>
    <xf numFmtId="0" fontId="0" fillId="0" borderId="0" xfId="0" applyFont="1" applyAlignment="1">
      <alignment horizontal="center"/>
    </xf>
    <xf numFmtId="0" fontId="18" fillId="0" borderId="0" xfId="0" applyFont="1" applyAlignment="1">
      <alignment horizontal="center" vertical="center"/>
    </xf>
    <xf numFmtId="0" fontId="0" fillId="0" borderId="0" xfId="0" applyAlignment="1">
      <alignment horizontal="center"/>
    </xf>
    <xf numFmtId="0" fontId="18" fillId="0" borderId="0" xfId="0" applyFont="1" applyAlignment="1">
      <alignment horizontal="center"/>
    </xf>
    <xf numFmtId="0" fontId="6" fillId="0" borderId="0" xfId="0" applyFont="1" applyAlignment="1">
      <alignment horizontal="left" vertical="top"/>
    </xf>
    <xf numFmtId="44" fontId="7" fillId="0" borderId="0" xfId="4" applyFont="1" applyBorder="1" applyAlignment="1" applyProtection="1">
      <alignment horizontal="center" wrapText="1"/>
    </xf>
    <xf numFmtId="44" fontId="8" fillId="0" borderId="0" xfId="4" applyFont="1" applyBorder="1" applyAlignment="1" applyProtection="1">
      <alignment horizontal="center" wrapText="1"/>
    </xf>
    <xf numFmtId="44" fontId="19" fillId="0" borderId="0" xfId="4" applyFont="1" applyBorder="1" applyAlignment="1" applyProtection="1">
      <alignment horizontal="left" vertical="center" wrapText="1"/>
    </xf>
    <xf numFmtId="44" fontId="19" fillId="0" borderId="0" xfId="4" applyFont="1" applyBorder="1" applyAlignment="1" applyProtection="1">
      <alignment horizontal="center" vertical="center" wrapText="1"/>
    </xf>
    <xf numFmtId="179" fontId="14" fillId="0" borderId="1" xfId="0" applyNumberFormat="1" applyFont="1" applyFill="1" applyBorder="1" applyAlignment="1" applyProtection="1">
      <alignment horizontal="center" vertical="center" wrapText="1"/>
    </xf>
    <xf numFmtId="179" fontId="14" fillId="0" borderId="1" xfId="0" applyNumberFormat="1" applyFont="1" applyFill="1" applyBorder="1" applyAlignment="1" applyProtection="1">
      <alignment horizontal="center" vertical="center"/>
    </xf>
    <xf numFmtId="179" fontId="14" fillId="0" borderId="1" xfId="51" applyNumberFormat="1" applyFont="1" applyFill="1" applyBorder="1" applyAlignment="1" applyProtection="1">
      <alignment horizontal="center" vertical="center" shrinkToFit="1"/>
    </xf>
    <xf numFmtId="179" fontId="14" fillId="0" borderId="1" xfId="51" applyNumberFormat="1" applyFont="1" applyFill="1" applyBorder="1" applyAlignment="1" applyProtection="1">
      <alignment horizontal="center" vertical="center"/>
    </xf>
    <xf numFmtId="180" fontId="14" fillId="0" borderId="1" xfId="0" applyNumberFormat="1" applyFont="1" applyFill="1" applyBorder="1" applyAlignment="1">
      <alignment horizontal="center" vertical="center" wrapText="1"/>
    </xf>
    <xf numFmtId="178" fontId="20" fillId="0" borderId="1" xfId="0" applyNumberFormat="1" applyFont="1" applyFill="1" applyBorder="1" applyAlignment="1">
      <alignment horizontal="center" vertical="center" shrinkToFit="1"/>
    </xf>
    <xf numFmtId="178" fontId="20" fillId="0" borderId="1" xfId="0" applyNumberFormat="1" applyFont="1" applyBorder="1" applyAlignment="1">
      <alignment horizontal="center" vertical="center"/>
    </xf>
    <xf numFmtId="178" fontId="20" fillId="0" borderId="0" xfId="0" applyNumberFormat="1" applyFont="1" applyAlignment="1">
      <alignment horizontal="center"/>
    </xf>
    <xf numFmtId="179" fontId="21" fillId="0" borderId="1" xfId="0" applyNumberFormat="1" applyFont="1" applyBorder="1" applyAlignment="1">
      <alignment horizontal="center" vertical="center"/>
    </xf>
    <xf numFmtId="179" fontId="20" fillId="0" borderId="5" xfId="50" applyNumberFormat="1" applyFont="1" applyFill="1" applyBorder="1" applyAlignment="1">
      <alignment horizontal="left" vertical="center" wrapText="1"/>
    </xf>
    <xf numFmtId="179" fontId="14" fillId="0" borderId="6" xfId="0" applyNumberFormat="1" applyFont="1" applyFill="1" applyBorder="1" applyAlignment="1" applyProtection="1">
      <alignment horizontal="center" vertical="center"/>
    </xf>
    <xf numFmtId="179" fontId="14" fillId="0" borderId="7" xfId="0" applyNumberFormat="1" applyFont="1" applyFill="1" applyBorder="1" applyAlignment="1" applyProtection="1">
      <alignment horizontal="center" vertical="center"/>
    </xf>
    <xf numFmtId="179" fontId="14" fillId="0" borderId="8" xfId="0" applyNumberFormat="1" applyFont="1" applyFill="1" applyBorder="1" applyAlignment="1" applyProtection="1">
      <alignment horizontal="center" vertical="center"/>
    </xf>
    <xf numFmtId="178" fontId="14" fillId="0" borderId="1" xfId="0" applyNumberFormat="1" applyFont="1" applyFill="1" applyBorder="1" applyAlignment="1">
      <alignment horizontal="center" vertical="center" shrinkToFit="1"/>
    </xf>
    <xf numFmtId="0" fontId="0" fillId="0" borderId="0" xfId="0" applyProtection="1"/>
    <xf numFmtId="179" fontId="10" fillId="0" borderId="0" xfId="0" applyNumberFormat="1" applyFont="1" applyFill="1" applyBorder="1" applyAlignment="1" applyProtection="1">
      <alignment horizontal="center" vertical="center"/>
    </xf>
    <xf numFmtId="179" fontId="10" fillId="0" borderId="0" xfId="0" applyNumberFormat="1" applyFont="1" applyFill="1" applyBorder="1" applyAlignment="1">
      <alignment horizontal="center" vertical="center"/>
    </xf>
    <xf numFmtId="177" fontId="0" fillId="0" borderId="0" xfId="0" applyNumberFormat="1" applyFont="1" applyBorder="1" applyAlignment="1">
      <alignment vertical="center"/>
    </xf>
    <xf numFmtId="0" fontId="0" fillId="0" borderId="0" xfId="0" applyFont="1" applyBorder="1"/>
    <xf numFmtId="177" fontId="0" fillId="0" borderId="0" xfId="0" applyNumberFormat="1" applyFont="1" applyBorder="1" applyAlignment="1">
      <alignment horizontal="right" vertical="center"/>
    </xf>
    <xf numFmtId="0" fontId="0" fillId="0" borderId="0" xfId="0" applyFill="1" applyBorder="1"/>
    <xf numFmtId="179" fontId="14" fillId="0" borderId="1" xfId="0" applyNumberFormat="1" applyFont="1" applyFill="1" applyBorder="1" applyAlignment="1" applyProtection="1" quotePrefix="1">
      <alignment horizontal="center" vertical="center"/>
    </xf>
    <xf numFmtId="179" fontId="4" fillId="0" borderId="1" xfId="0" applyNumberFormat="1" applyFont="1" applyFill="1" applyBorder="1" applyAlignment="1" quotePrefix="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_Sheet1_1" xfId="51"/>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43"/>
  <sheetViews>
    <sheetView tabSelected="1" zoomScale="130" zoomScaleNormal="130" zoomScaleSheetLayoutView="60" workbookViewId="0">
      <selection activeCell="V21" sqref="V21"/>
    </sheetView>
  </sheetViews>
  <sheetFormatPr defaultColWidth="9" defaultRowHeight="14.25"/>
  <cols>
    <col min="1" max="1" width="3.875" style="50" customWidth="1"/>
    <col min="2" max="2" width="35.2666666666667" customWidth="1"/>
    <col min="3" max="3" width="7.25" style="51" customWidth="1"/>
    <col min="4" max="4" width="7.6" style="51" customWidth="1"/>
    <col min="5" max="5" width="4.78333333333333" style="52" customWidth="1"/>
    <col min="6" max="6" width="7.05833333333333" style="53" customWidth="1"/>
    <col min="7" max="7" width="7.825" style="53" customWidth="1"/>
    <col min="8" max="8" width="4.88333333333333" style="54" customWidth="1"/>
    <col min="9" max="9" width="6.83333333333333" style="53" customWidth="1"/>
    <col min="10" max="10" width="7" style="53" customWidth="1"/>
    <col min="11" max="11" width="4.23333333333333" style="53" customWidth="1"/>
    <col min="12" max="12" width="6.675" style="53" customWidth="1"/>
    <col min="13" max="13" width="7.175" style="53" customWidth="1"/>
    <col min="14" max="14" width="4.24166666666667" style="53" customWidth="1"/>
    <col min="15" max="17" width="5.875" style="53" customWidth="1"/>
    <col min="18" max="18" width="6.30833333333333" style="53" customWidth="1"/>
    <col min="19" max="19" width="7.175" style="53" customWidth="1"/>
    <col min="20" max="23" width="6.83333333333333" style="53" customWidth="1"/>
    <col min="24" max="24" width="5.75833333333333" style="53" customWidth="1"/>
    <col min="25" max="25" width="6.51666666666667" style="53" customWidth="1"/>
    <col min="26" max="26" width="6.08333333333333" style="53" customWidth="1"/>
    <col min="27" max="27" width="0.575" customWidth="1"/>
  </cols>
  <sheetData>
    <row r="1" ht="19" customHeight="1" spans="1:16">
      <c r="A1" s="55" t="s">
        <v>0</v>
      </c>
      <c r="B1" s="55"/>
      <c r="P1"/>
    </row>
    <row r="2" s="47" customFormat="1" ht="24" customHeight="1" spans="1:27">
      <c r="A2" s="56" t="s">
        <v>1</v>
      </c>
      <c r="B2" s="57"/>
      <c r="C2" s="57"/>
      <c r="D2" s="57"/>
      <c r="E2" s="57"/>
      <c r="F2" s="57"/>
      <c r="G2" s="57"/>
      <c r="H2" s="57"/>
      <c r="I2" s="57"/>
      <c r="J2" s="57"/>
      <c r="K2" s="57"/>
      <c r="L2" s="57"/>
      <c r="M2" s="57"/>
      <c r="N2" s="57"/>
      <c r="O2" s="57"/>
      <c r="P2" s="57"/>
      <c r="Q2" s="57"/>
      <c r="R2" s="57"/>
      <c r="S2" s="57"/>
      <c r="T2" s="57"/>
      <c r="U2" s="57"/>
      <c r="V2" s="57"/>
      <c r="W2" s="57"/>
      <c r="X2" s="57"/>
      <c r="Y2" s="57"/>
      <c r="Z2" s="57"/>
      <c r="AA2" s="74"/>
    </row>
    <row r="3" s="48" customFormat="1" ht="15" customHeight="1" spans="1:27">
      <c r="A3" s="58" t="s">
        <v>2</v>
      </c>
      <c r="B3" s="58"/>
      <c r="C3" s="58"/>
      <c r="D3" s="58"/>
      <c r="E3" s="59"/>
      <c r="F3" s="58"/>
      <c r="G3" s="58"/>
      <c r="H3" s="58"/>
      <c r="I3" s="58"/>
      <c r="J3" s="58"/>
      <c r="K3" s="58"/>
      <c r="L3" s="58"/>
      <c r="M3" s="58"/>
      <c r="N3" s="58"/>
      <c r="O3" s="58"/>
      <c r="P3" s="58"/>
      <c r="Q3" s="58"/>
      <c r="R3" s="58"/>
      <c r="S3" s="58"/>
      <c r="T3" s="58"/>
      <c r="U3" s="58"/>
      <c r="V3" s="58"/>
      <c r="W3" s="58"/>
      <c r="X3" s="58"/>
      <c r="Y3" s="58"/>
      <c r="Z3" s="58"/>
      <c r="AA3" s="74"/>
    </row>
    <row r="4" s="49" customFormat="1" ht="13" customHeight="1" spans="1:27">
      <c r="A4" s="60" t="s">
        <v>3</v>
      </c>
      <c r="B4" s="81" t="s">
        <v>4</v>
      </c>
      <c r="C4" s="61" t="s">
        <v>5</v>
      </c>
      <c r="D4" s="61"/>
      <c r="E4" s="61"/>
      <c r="F4" s="61" t="s">
        <v>6</v>
      </c>
      <c r="G4" s="61"/>
      <c r="H4" s="61"/>
      <c r="I4" s="61" t="s">
        <v>7</v>
      </c>
      <c r="J4" s="61"/>
      <c r="K4" s="61"/>
      <c r="L4" s="61" t="s">
        <v>8</v>
      </c>
      <c r="M4" s="61"/>
      <c r="N4" s="61"/>
      <c r="O4" s="70" t="s">
        <v>9</v>
      </c>
      <c r="P4" s="71"/>
      <c r="Q4" s="72"/>
      <c r="R4" s="61" t="s">
        <v>10</v>
      </c>
      <c r="S4" s="61"/>
      <c r="T4" s="61"/>
      <c r="U4" s="61" t="s">
        <v>11</v>
      </c>
      <c r="V4" s="61"/>
      <c r="W4" s="61"/>
      <c r="X4" s="61" t="s">
        <v>12</v>
      </c>
      <c r="Y4" s="61"/>
      <c r="Z4" s="61"/>
      <c r="AA4" s="75"/>
    </row>
    <row r="5" s="49" customFormat="1" ht="13" customHeight="1" spans="1:27">
      <c r="A5" s="60"/>
      <c r="B5" s="61"/>
      <c r="C5" s="62" t="s">
        <v>13</v>
      </c>
      <c r="D5" s="63" t="s">
        <v>14</v>
      </c>
      <c r="E5" s="63" t="s">
        <v>15</v>
      </c>
      <c r="F5" s="62" t="s">
        <v>13</v>
      </c>
      <c r="G5" s="63" t="s">
        <v>14</v>
      </c>
      <c r="H5" s="63" t="s">
        <v>15</v>
      </c>
      <c r="I5" s="62" t="s">
        <v>13</v>
      </c>
      <c r="J5" s="63" t="s">
        <v>14</v>
      </c>
      <c r="K5" s="63" t="s">
        <v>15</v>
      </c>
      <c r="L5" s="62" t="s">
        <v>13</v>
      </c>
      <c r="M5" s="63" t="s">
        <v>14</v>
      </c>
      <c r="N5" s="63" t="s">
        <v>15</v>
      </c>
      <c r="O5" s="62" t="s">
        <v>13</v>
      </c>
      <c r="P5" s="63" t="s">
        <v>14</v>
      </c>
      <c r="Q5" s="63" t="s">
        <v>15</v>
      </c>
      <c r="R5" s="62" t="s">
        <v>13</v>
      </c>
      <c r="S5" s="63" t="s">
        <v>14</v>
      </c>
      <c r="T5" s="63" t="s">
        <v>15</v>
      </c>
      <c r="U5" s="62" t="s">
        <v>13</v>
      </c>
      <c r="V5" s="63" t="s">
        <v>14</v>
      </c>
      <c r="W5" s="63" t="s">
        <v>15</v>
      </c>
      <c r="X5" s="62" t="s">
        <v>13</v>
      </c>
      <c r="Y5" s="63" t="s">
        <v>14</v>
      </c>
      <c r="Z5" s="63" t="s">
        <v>15</v>
      </c>
      <c r="AA5" s="75"/>
    </row>
    <row r="6" s="50" customFormat="1" ht="17" customHeight="1" spans="1:27">
      <c r="A6" s="64">
        <v>1</v>
      </c>
      <c r="B6" s="33" t="s">
        <v>16</v>
      </c>
      <c r="C6" s="65">
        <v>1023254</v>
      </c>
      <c r="D6" s="65">
        <v>894377</v>
      </c>
      <c r="E6" s="65">
        <f>(C6-D6)/D6*100</f>
        <v>14.409695240374</v>
      </c>
      <c r="F6" s="65">
        <v>577137</v>
      </c>
      <c r="G6" s="65">
        <v>478590</v>
      </c>
      <c r="H6" s="65">
        <f>(F6-G6)/G6*100</f>
        <v>20.5911113897073</v>
      </c>
      <c r="I6" s="65">
        <v>16145</v>
      </c>
      <c r="J6" s="65">
        <v>14235</v>
      </c>
      <c r="K6" s="65">
        <f>(I6-J6)/J6*100</f>
        <v>13.4176325957148</v>
      </c>
      <c r="L6" s="65">
        <v>486</v>
      </c>
      <c r="M6" s="65">
        <v>-1319</v>
      </c>
      <c r="N6" s="65">
        <f>(L6-M6)/M6*100</f>
        <v>-136.846095526914</v>
      </c>
      <c r="O6" s="65">
        <v>-369</v>
      </c>
      <c r="P6" s="65">
        <v>-2093</v>
      </c>
      <c r="Q6" s="65">
        <f>(O6-P6)/P6*100</f>
        <v>-82.3698041089345</v>
      </c>
      <c r="R6" s="65">
        <v>-332</v>
      </c>
      <c r="S6" s="65">
        <v>-2054</v>
      </c>
      <c r="T6" s="65">
        <f>(R6-S6)/S6*100</f>
        <v>-83.8364167478092</v>
      </c>
      <c r="U6" s="65">
        <v>358</v>
      </c>
      <c r="V6" s="65">
        <v>159</v>
      </c>
      <c r="W6" s="65">
        <f>(U6-V6)/V6*100</f>
        <v>125.157232704403</v>
      </c>
      <c r="X6" s="65">
        <v>7834</v>
      </c>
      <c r="Y6" s="65">
        <v>6455</v>
      </c>
      <c r="Z6" s="65">
        <f>(X6-Y6)/Y6*100</f>
        <v>21.3632842757552</v>
      </c>
      <c r="AA6" s="76"/>
    </row>
    <row r="7" s="50" customFormat="1" ht="17" customHeight="1" spans="1:27">
      <c r="A7" s="64">
        <v>2</v>
      </c>
      <c r="B7" s="29" t="s">
        <v>17</v>
      </c>
      <c r="C7" s="65">
        <v>354637</v>
      </c>
      <c r="D7" s="65">
        <v>207936</v>
      </c>
      <c r="E7" s="65">
        <f>(C7-D7)/D7*100</f>
        <v>70.5510349338258</v>
      </c>
      <c r="F7" s="65">
        <v>312305</v>
      </c>
      <c r="G7" s="65">
        <v>166057</v>
      </c>
      <c r="H7" s="65">
        <f>(F7-G7)/G7*100</f>
        <v>88.0709635847932</v>
      </c>
      <c r="I7" s="65">
        <v>17</v>
      </c>
      <c r="J7" s="65">
        <v>5</v>
      </c>
      <c r="K7" s="65">
        <f>(I7-J7)/J7*100</f>
        <v>240</v>
      </c>
      <c r="L7" s="65">
        <v>105</v>
      </c>
      <c r="M7" s="65">
        <v>248</v>
      </c>
      <c r="N7" s="65">
        <f>(L7-M7)/M7*100</f>
        <v>-57.6612903225806</v>
      </c>
      <c r="O7" s="65">
        <v>105</v>
      </c>
      <c r="P7" s="65">
        <v>248</v>
      </c>
      <c r="Q7" s="65">
        <f>(O7-P7)/P7*100</f>
        <v>-57.6612903225806</v>
      </c>
      <c r="R7" s="65">
        <v>105</v>
      </c>
      <c r="S7" s="65">
        <v>248</v>
      </c>
      <c r="T7" s="65">
        <f>(R7-S7)/S7*100</f>
        <v>-57.6612903225806</v>
      </c>
      <c r="U7" s="65">
        <v>5</v>
      </c>
      <c r="V7" s="65">
        <v>2</v>
      </c>
      <c r="W7" s="65">
        <f>(U7-V7)/V7*100</f>
        <v>150</v>
      </c>
      <c r="X7" s="65">
        <v>-60</v>
      </c>
      <c r="Y7" s="65">
        <v>-14</v>
      </c>
      <c r="Z7" s="65">
        <f>(X7-Y7)/Y7*100</f>
        <v>328.571428571429</v>
      </c>
      <c r="AA7" s="76"/>
    </row>
    <row r="8" ht="17" customHeight="1" spans="1:27">
      <c r="A8" s="64">
        <v>3</v>
      </c>
      <c r="B8" s="33" t="s">
        <v>18</v>
      </c>
      <c r="C8" s="65">
        <v>759496</v>
      </c>
      <c r="D8" s="65">
        <v>651294</v>
      </c>
      <c r="E8" s="65">
        <f t="shared" ref="E8:E39" si="0">(C8-D8)/D8*100</f>
        <v>16.6133881165802</v>
      </c>
      <c r="F8" s="65">
        <v>392760</v>
      </c>
      <c r="G8" s="65">
        <v>279259</v>
      </c>
      <c r="H8" s="65">
        <f t="shared" ref="H8:H42" si="1">(F8-G8)/G8*100</f>
        <v>40.643631897271</v>
      </c>
      <c r="I8" s="65">
        <v>13136</v>
      </c>
      <c r="J8" s="65">
        <v>11628</v>
      </c>
      <c r="K8" s="65">
        <f t="shared" ref="K8:K39" si="2">(I8-J8)/J8*100</f>
        <v>12.96869625043</v>
      </c>
      <c r="L8" s="65">
        <v>2401</v>
      </c>
      <c r="M8" s="65">
        <v>-184</v>
      </c>
      <c r="N8" s="65">
        <f t="shared" ref="N8:N42" si="3">(L8-M8)/M8*100</f>
        <v>-1404.89130434783</v>
      </c>
      <c r="O8" s="65">
        <v>1546</v>
      </c>
      <c r="P8" s="65">
        <v>-958</v>
      </c>
      <c r="Q8" s="65">
        <f t="shared" ref="Q8:Q42" si="4">(O8-P8)/P8*100</f>
        <v>-261.377870563674</v>
      </c>
      <c r="R8" s="65">
        <v>1581</v>
      </c>
      <c r="S8" s="65">
        <v>-923</v>
      </c>
      <c r="T8" s="65">
        <f>(R8-S8)/S8*100</f>
        <v>-271.289274106176</v>
      </c>
      <c r="U8" s="65">
        <v>270</v>
      </c>
      <c r="V8" s="65">
        <v>128</v>
      </c>
      <c r="W8" s="65">
        <f t="shared" ref="W8:W42" si="5">(U8-V8)/V8*100</f>
        <v>110.9375</v>
      </c>
      <c r="X8" s="65">
        <v>5127</v>
      </c>
      <c r="Y8" s="65">
        <v>3802</v>
      </c>
      <c r="Z8" s="65">
        <f t="shared" ref="Z8:Z42" si="6">(X8-Y8)/Y8*100</f>
        <v>34.850078905839</v>
      </c>
      <c r="AA8" s="77"/>
    </row>
    <row r="9" ht="17" customHeight="1" spans="1:27">
      <c r="A9" s="64">
        <v>4</v>
      </c>
      <c r="B9" s="33" t="s">
        <v>19</v>
      </c>
      <c r="C9" s="65">
        <v>329153</v>
      </c>
      <c r="D9" s="65">
        <v>262239</v>
      </c>
      <c r="E9" s="65">
        <f t="shared" si="0"/>
        <v>25.5164182291726</v>
      </c>
      <c r="F9" s="65">
        <v>314245</v>
      </c>
      <c r="G9" s="65">
        <v>232411</v>
      </c>
      <c r="H9" s="65">
        <f t="shared" si="1"/>
        <v>35.2108979351236</v>
      </c>
      <c r="I9" s="65">
        <v>558</v>
      </c>
      <c r="J9" s="65">
        <v>247</v>
      </c>
      <c r="K9" s="65">
        <f t="shared" si="2"/>
        <v>125.910931174089</v>
      </c>
      <c r="L9" s="65">
        <v>2250</v>
      </c>
      <c r="M9" s="65">
        <v>-136</v>
      </c>
      <c r="N9" s="65">
        <f t="shared" si="3"/>
        <v>-1754.41176470588</v>
      </c>
      <c r="O9" s="65">
        <v>2250</v>
      </c>
      <c r="P9" s="65">
        <v>-136</v>
      </c>
      <c r="Q9" s="65">
        <f t="shared" si="4"/>
        <v>-1754.41176470588</v>
      </c>
      <c r="R9" s="65">
        <v>2250</v>
      </c>
      <c r="S9" s="65">
        <v>-136</v>
      </c>
      <c r="T9" s="65">
        <f t="shared" ref="T9:T42" si="7">(R9-S9)/S9*100</f>
        <v>-1754.41176470588</v>
      </c>
      <c r="U9" s="65">
        <v>105</v>
      </c>
      <c r="V9" s="65">
        <v>21</v>
      </c>
      <c r="W9" s="65">
        <f t="shared" si="5"/>
        <v>400</v>
      </c>
      <c r="X9" s="65">
        <v>619</v>
      </c>
      <c r="Y9" s="65">
        <v>245</v>
      </c>
      <c r="Z9" s="65">
        <f t="shared" si="6"/>
        <v>152.65306122449</v>
      </c>
      <c r="AA9" s="77"/>
    </row>
    <row r="10" ht="17" customHeight="1" spans="1:27">
      <c r="A10" s="64">
        <v>5</v>
      </c>
      <c r="B10" s="33" t="s">
        <v>20</v>
      </c>
      <c r="C10" s="65">
        <v>652</v>
      </c>
      <c r="D10" s="65">
        <v>638</v>
      </c>
      <c r="E10" s="65">
        <f t="shared" si="0"/>
        <v>2.19435736677116</v>
      </c>
      <c r="F10" s="65">
        <v>535</v>
      </c>
      <c r="G10" s="65">
        <v>569</v>
      </c>
      <c r="H10" s="65">
        <f t="shared" si="1"/>
        <v>-5.97539543057996</v>
      </c>
      <c r="I10" s="65">
        <v>278</v>
      </c>
      <c r="J10" s="65">
        <v>215</v>
      </c>
      <c r="K10" s="65">
        <f t="shared" si="2"/>
        <v>29.3023255813954</v>
      </c>
      <c r="L10" s="65">
        <v>-72</v>
      </c>
      <c r="M10" s="65">
        <v>-71</v>
      </c>
      <c r="N10" s="65">
        <f t="shared" si="3"/>
        <v>1.40845070422535</v>
      </c>
      <c r="O10" s="65">
        <v>-72</v>
      </c>
      <c r="P10" s="65">
        <v>-71</v>
      </c>
      <c r="Q10" s="65">
        <f t="shared" si="4"/>
        <v>1.40845070422535</v>
      </c>
      <c r="R10" s="65">
        <v>-37</v>
      </c>
      <c r="S10" s="65">
        <v>-36</v>
      </c>
      <c r="T10" s="65">
        <f t="shared" si="7"/>
        <v>2.77777777777778</v>
      </c>
      <c r="U10" s="65">
        <v>4</v>
      </c>
      <c r="V10" s="65">
        <v>6</v>
      </c>
      <c r="W10" s="65">
        <f t="shared" si="5"/>
        <v>-33.3333333333333</v>
      </c>
      <c r="X10" s="65">
        <v>225</v>
      </c>
      <c r="Y10" s="65">
        <v>171</v>
      </c>
      <c r="Z10" s="65">
        <f t="shared" si="6"/>
        <v>31.5789473684211</v>
      </c>
      <c r="AA10" s="78"/>
    </row>
    <row r="11" ht="17" customHeight="1" spans="1:27">
      <c r="A11" s="64">
        <v>6</v>
      </c>
      <c r="B11" s="33" t="s">
        <v>21</v>
      </c>
      <c r="C11" s="65">
        <v>63603</v>
      </c>
      <c r="D11" s="65">
        <v>51607</v>
      </c>
      <c r="E11" s="65">
        <f t="shared" si="0"/>
        <v>23.2449086364253</v>
      </c>
      <c r="F11" s="66">
        <v>35357</v>
      </c>
      <c r="G11" s="65">
        <v>27189</v>
      </c>
      <c r="H11" s="65">
        <f t="shared" si="1"/>
        <v>30.0415609253742</v>
      </c>
      <c r="I11" s="65">
        <v>10242</v>
      </c>
      <c r="J11" s="65">
        <v>9620</v>
      </c>
      <c r="K11" s="65">
        <f t="shared" si="2"/>
        <v>6.46569646569647</v>
      </c>
      <c r="L11" s="65">
        <v>1498</v>
      </c>
      <c r="M11" s="65">
        <v>1023</v>
      </c>
      <c r="N11" s="65">
        <f t="shared" si="3"/>
        <v>46.4320625610948</v>
      </c>
      <c r="O11" s="65">
        <v>642</v>
      </c>
      <c r="P11" s="65">
        <v>251</v>
      </c>
      <c r="Q11" s="65">
        <f t="shared" si="4"/>
        <v>155.776892430279</v>
      </c>
      <c r="R11" s="65">
        <v>642</v>
      </c>
      <c r="S11" s="65">
        <v>251</v>
      </c>
      <c r="T11" s="65">
        <f t="shared" si="7"/>
        <v>155.776892430279</v>
      </c>
      <c r="U11" s="65">
        <v>64</v>
      </c>
      <c r="V11" s="65">
        <v>34</v>
      </c>
      <c r="W11" s="65">
        <f t="shared" si="5"/>
        <v>88.2352941176471</v>
      </c>
      <c r="X11" s="65">
        <v>3118</v>
      </c>
      <c r="Y11" s="65">
        <v>2349</v>
      </c>
      <c r="Z11" s="65">
        <f t="shared" si="6"/>
        <v>32.7373350361856</v>
      </c>
      <c r="AA11" s="77"/>
    </row>
    <row r="12" ht="17" customHeight="1" spans="1:27">
      <c r="A12" s="64">
        <v>7</v>
      </c>
      <c r="B12" s="33" t="s">
        <v>22</v>
      </c>
      <c r="C12" s="65">
        <v>17216</v>
      </c>
      <c r="D12" s="65">
        <v>15183</v>
      </c>
      <c r="E12" s="65">
        <f t="shared" si="0"/>
        <v>13.3899756306395</v>
      </c>
      <c r="F12" s="65">
        <v>15448</v>
      </c>
      <c r="G12" s="65">
        <v>14261</v>
      </c>
      <c r="H12" s="65">
        <f t="shared" si="1"/>
        <v>8.32339948110231</v>
      </c>
      <c r="I12" s="65">
        <v>1013</v>
      </c>
      <c r="J12" s="65">
        <v>997</v>
      </c>
      <c r="K12" s="65">
        <f t="shared" si="2"/>
        <v>1.60481444332999</v>
      </c>
      <c r="L12" s="65">
        <v>-164</v>
      </c>
      <c r="M12" s="65">
        <v>-123</v>
      </c>
      <c r="N12" s="65">
        <f t="shared" si="3"/>
        <v>33.3333333333333</v>
      </c>
      <c r="O12" s="65">
        <v>-164</v>
      </c>
      <c r="P12" s="65">
        <v>-123</v>
      </c>
      <c r="Q12" s="65">
        <f t="shared" si="4"/>
        <v>33.3333333333333</v>
      </c>
      <c r="R12" s="65">
        <v>-164</v>
      </c>
      <c r="S12" s="65">
        <v>-123</v>
      </c>
      <c r="T12" s="65">
        <f t="shared" si="7"/>
        <v>33.3333333333333</v>
      </c>
      <c r="U12" s="65">
        <v>22</v>
      </c>
      <c r="V12" s="65">
        <v>14</v>
      </c>
      <c r="W12" s="65">
        <f t="shared" si="5"/>
        <v>57.1428571428571</v>
      </c>
      <c r="X12" s="65">
        <v>620</v>
      </c>
      <c r="Y12" s="65">
        <v>643</v>
      </c>
      <c r="Z12" s="65">
        <f t="shared" si="6"/>
        <v>-3.57698289269051</v>
      </c>
      <c r="AA12" s="77"/>
    </row>
    <row r="13" ht="17" customHeight="1" spans="1:27">
      <c r="A13" s="64">
        <v>8</v>
      </c>
      <c r="B13" s="33" t="s">
        <v>23</v>
      </c>
      <c r="C13" s="65">
        <v>491</v>
      </c>
      <c r="D13" s="65">
        <v>505</v>
      </c>
      <c r="E13" s="65">
        <f t="shared" si="0"/>
        <v>-2.77227722772277</v>
      </c>
      <c r="F13" s="65">
        <v>298</v>
      </c>
      <c r="G13" s="65">
        <v>321</v>
      </c>
      <c r="H13" s="65">
        <f t="shared" si="1"/>
        <v>-7.16510903426791</v>
      </c>
      <c r="I13" s="65">
        <v>52</v>
      </c>
      <c r="J13" s="65">
        <v>0</v>
      </c>
      <c r="K13" s="65">
        <v>0</v>
      </c>
      <c r="L13" s="65">
        <v>6</v>
      </c>
      <c r="M13" s="65">
        <v>0</v>
      </c>
      <c r="N13" s="65">
        <v>0</v>
      </c>
      <c r="O13" s="65">
        <v>6</v>
      </c>
      <c r="P13" s="65">
        <v>0</v>
      </c>
      <c r="Q13" s="65">
        <v>0</v>
      </c>
      <c r="R13" s="65">
        <v>6</v>
      </c>
      <c r="S13" s="65">
        <v>0</v>
      </c>
      <c r="T13" s="65">
        <v>0</v>
      </c>
      <c r="U13" s="65">
        <v>0</v>
      </c>
      <c r="V13" s="65">
        <v>0</v>
      </c>
      <c r="W13" s="65">
        <v>0</v>
      </c>
      <c r="X13" s="65">
        <v>23</v>
      </c>
      <c r="Y13" s="65">
        <v>0</v>
      </c>
      <c r="Z13" s="65">
        <v>0</v>
      </c>
      <c r="AA13" s="77"/>
    </row>
    <row r="14" ht="17" customHeight="1" spans="1:27">
      <c r="A14" s="64">
        <v>9</v>
      </c>
      <c r="B14" s="33" t="s">
        <v>24</v>
      </c>
      <c r="C14" s="65">
        <v>545226</v>
      </c>
      <c r="D14" s="65">
        <v>516829</v>
      </c>
      <c r="E14" s="65">
        <f t="shared" si="0"/>
        <v>5.49446722223405</v>
      </c>
      <c r="F14" s="65">
        <v>226373</v>
      </c>
      <c r="G14" s="65">
        <v>199534</v>
      </c>
      <c r="H14" s="65">
        <f t="shared" si="1"/>
        <v>13.4508404582678</v>
      </c>
      <c r="I14" s="65">
        <v>19</v>
      </c>
      <c r="J14" s="65">
        <v>15</v>
      </c>
      <c r="K14" s="65">
        <f t="shared" si="2"/>
        <v>26.6666666666667</v>
      </c>
      <c r="L14" s="65">
        <v>-994</v>
      </c>
      <c r="M14" s="65">
        <v>-795</v>
      </c>
      <c r="N14" s="65">
        <f t="shared" si="3"/>
        <v>25.0314465408805</v>
      </c>
      <c r="O14" s="65">
        <v>-994</v>
      </c>
      <c r="P14" s="65">
        <v>-795</v>
      </c>
      <c r="Q14" s="65">
        <f t="shared" si="4"/>
        <v>25.0314465408805</v>
      </c>
      <c r="R14" s="65">
        <v>-994</v>
      </c>
      <c r="S14" s="65">
        <v>-795</v>
      </c>
      <c r="T14" s="65">
        <f t="shared" si="7"/>
        <v>25.0314465408805</v>
      </c>
      <c r="U14" s="65">
        <v>3</v>
      </c>
      <c r="V14" s="65">
        <v>1</v>
      </c>
      <c r="W14" s="65">
        <f t="shared" si="5"/>
        <v>200</v>
      </c>
      <c r="X14" s="65">
        <v>157</v>
      </c>
      <c r="Y14" s="65">
        <v>80</v>
      </c>
      <c r="Z14" s="65">
        <f t="shared" si="6"/>
        <v>96.25</v>
      </c>
      <c r="AA14" s="78"/>
    </row>
    <row r="15" ht="17" customHeight="1" spans="1:27">
      <c r="A15" s="64">
        <v>10</v>
      </c>
      <c r="B15" s="33" t="s">
        <v>25</v>
      </c>
      <c r="C15" s="65">
        <v>2827</v>
      </c>
      <c r="D15" s="65">
        <v>2763</v>
      </c>
      <c r="E15" s="65">
        <f t="shared" si="0"/>
        <v>2.31632283749548</v>
      </c>
      <c r="F15" s="65">
        <v>46</v>
      </c>
      <c r="G15" s="65">
        <v>265</v>
      </c>
      <c r="H15" s="65">
        <f t="shared" si="1"/>
        <v>-82.6415094339623</v>
      </c>
      <c r="I15" s="65">
        <v>338</v>
      </c>
      <c r="J15" s="65">
        <v>325</v>
      </c>
      <c r="K15" s="65">
        <f t="shared" si="2"/>
        <v>4</v>
      </c>
      <c r="L15" s="65">
        <v>-130</v>
      </c>
      <c r="M15" s="65">
        <v>-124</v>
      </c>
      <c r="N15" s="65">
        <f t="shared" si="3"/>
        <v>4.83870967741935</v>
      </c>
      <c r="O15" s="65">
        <v>-130</v>
      </c>
      <c r="P15" s="65">
        <v>-124</v>
      </c>
      <c r="Q15" s="65">
        <f t="shared" si="4"/>
        <v>4.83870967741935</v>
      </c>
      <c r="R15" s="73">
        <v>-130</v>
      </c>
      <c r="S15" s="73">
        <v>-124</v>
      </c>
      <c r="T15" s="65">
        <f t="shared" si="7"/>
        <v>4.83870967741935</v>
      </c>
      <c r="U15" s="65">
        <v>31</v>
      </c>
      <c r="V15" s="65">
        <v>41</v>
      </c>
      <c r="W15" s="65">
        <f t="shared" si="5"/>
        <v>-24.390243902439</v>
      </c>
      <c r="X15" s="65">
        <v>105</v>
      </c>
      <c r="Y15" s="65">
        <v>97</v>
      </c>
      <c r="Z15" s="65">
        <f t="shared" si="6"/>
        <v>8.24742268041237</v>
      </c>
      <c r="AA15" s="79"/>
    </row>
    <row r="16" ht="17" customHeight="1" spans="1:27">
      <c r="A16" s="64">
        <v>11</v>
      </c>
      <c r="B16" s="29" t="s">
        <v>26</v>
      </c>
      <c r="C16" s="65">
        <v>421</v>
      </c>
      <c r="D16" s="65">
        <v>270</v>
      </c>
      <c r="E16" s="65">
        <f t="shared" si="0"/>
        <v>55.9259259259259</v>
      </c>
      <c r="F16" s="65">
        <v>87</v>
      </c>
      <c r="G16" s="65">
        <v>20</v>
      </c>
      <c r="H16" s="65">
        <f t="shared" si="1"/>
        <v>335</v>
      </c>
      <c r="I16" s="65">
        <v>122</v>
      </c>
      <c r="J16" s="65">
        <v>87</v>
      </c>
      <c r="K16" s="65">
        <f t="shared" si="2"/>
        <v>40.2298850574713</v>
      </c>
      <c r="L16" s="65">
        <v>48</v>
      </c>
      <c r="M16" s="65">
        <v>3</v>
      </c>
      <c r="N16" s="65">
        <f t="shared" si="3"/>
        <v>1500</v>
      </c>
      <c r="O16" s="65">
        <v>48</v>
      </c>
      <c r="P16" s="65">
        <v>3</v>
      </c>
      <c r="Q16" s="65">
        <f t="shared" si="4"/>
        <v>1500</v>
      </c>
      <c r="R16" s="65">
        <v>48</v>
      </c>
      <c r="S16" s="65">
        <v>3</v>
      </c>
      <c r="T16" s="65">
        <f t="shared" si="7"/>
        <v>1500</v>
      </c>
      <c r="U16" s="65">
        <v>3</v>
      </c>
      <c r="V16" s="65">
        <v>1</v>
      </c>
      <c r="W16" s="65">
        <v>0</v>
      </c>
      <c r="X16" s="65">
        <v>105</v>
      </c>
      <c r="Y16" s="65">
        <v>87</v>
      </c>
      <c r="Z16" s="65">
        <f t="shared" si="6"/>
        <v>20.6896551724138</v>
      </c>
      <c r="AA16" s="79"/>
    </row>
    <row r="17" ht="17" customHeight="1" spans="1:27">
      <c r="A17" s="64">
        <v>12</v>
      </c>
      <c r="B17" s="29" t="s">
        <v>27</v>
      </c>
      <c r="C17" s="65">
        <v>656</v>
      </c>
      <c r="D17" s="65">
        <v>692</v>
      </c>
      <c r="E17" s="65">
        <f t="shared" si="0"/>
        <v>-5.20231213872832</v>
      </c>
      <c r="F17" s="65">
        <v>654</v>
      </c>
      <c r="G17" s="65">
        <v>691</v>
      </c>
      <c r="H17" s="65">
        <f t="shared" si="1"/>
        <v>-5.35455861070912</v>
      </c>
      <c r="I17" s="65">
        <v>43</v>
      </c>
      <c r="J17" s="65">
        <v>122</v>
      </c>
      <c r="K17" s="65">
        <f t="shared" si="2"/>
        <v>-64.7540983606557</v>
      </c>
      <c r="L17" s="65">
        <v>-28</v>
      </c>
      <c r="M17" s="65">
        <v>39</v>
      </c>
      <c r="N17" s="65">
        <f t="shared" si="3"/>
        <v>-171.794871794872</v>
      </c>
      <c r="O17" s="65">
        <v>-27</v>
      </c>
      <c r="P17" s="65">
        <v>37</v>
      </c>
      <c r="Q17" s="65">
        <f t="shared" si="4"/>
        <v>-172.972972972973</v>
      </c>
      <c r="R17" s="65">
        <v>-27</v>
      </c>
      <c r="S17" s="65">
        <v>37</v>
      </c>
      <c r="T17" s="65">
        <f t="shared" si="7"/>
        <v>-172.972972972973</v>
      </c>
      <c r="U17" s="65">
        <v>1</v>
      </c>
      <c r="V17" s="65">
        <v>10</v>
      </c>
      <c r="W17" s="65">
        <f t="shared" si="5"/>
        <v>-90</v>
      </c>
      <c r="X17" s="65">
        <v>43</v>
      </c>
      <c r="Y17" s="65">
        <v>130</v>
      </c>
      <c r="Z17" s="65">
        <f t="shared" si="6"/>
        <v>-66.9230769230769</v>
      </c>
      <c r="AA17" s="77"/>
    </row>
    <row r="18" ht="17" customHeight="1" spans="1:27">
      <c r="A18" s="64">
        <v>13</v>
      </c>
      <c r="B18" s="33" t="s">
        <v>28</v>
      </c>
      <c r="C18" s="65">
        <v>100719</v>
      </c>
      <c r="D18" s="65">
        <v>96258</v>
      </c>
      <c r="E18" s="65">
        <f t="shared" si="0"/>
        <v>4.63441999626005</v>
      </c>
      <c r="F18" s="65">
        <v>65548</v>
      </c>
      <c r="G18" s="65">
        <v>65884</v>
      </c>
      <c r="H18" s="65">
        <f t="shared" si="1"/>
        <v>-0.509987250318742</v>
      </c>
      <c r="I18" s="65">
        <v>2444</v>
      </c>
      <c r="J18" s="65">
        <v>2422</v>
      </c>
      <c r="K18" s="65">
        <f t="shared" si="2"/>
        <v>0.908340214698596</v>
      </c>
      <c r="L18" s="65">
        <v>380</v>
      </c>
      <c r="M18" s="65">
        <v>467</v>
      </c>
      <c r="N18" s="65">
        <f t="shared" si="3"/>
        <v>-18.6295503211991</v>
      </c>
      <c r="O18" s="65">
        <v>380</v>
      </c>
      <c r="P18" s="65">
        <v>467</v>
      </c>
      <c r="Q18" s="65">
        <f t="shared" si="4"/>
        <v>-18.6295503211991</v>
      </c>
      <c r="R18" s="65">
        <v>380</v>
      </c>
      <c r="S18" s="65">
        <v>467</v>
      </c>
      <c r="T18" s="65">
        <f t="shared" si="7"/>
        <v>-18.6295503211991</v>
      </c>
      <c r="U18" s="65">
        <v>59</v>
      </c>
      <c r="V18" s="65">
        <v>5</v>
      </c>
      <c r="W18" s="65">
        <f t="shared" si="5"/>
        <v>1080</v>
      </c>
      <c r="X18" s="65">
        <v>2292</v>
      </c>
      <c r="Y18" s="65">
        <v>1852</v>
      </c>
      <c r="Z18" s="65">
        <f t="shared" si="6"/>
        <v>23.7580993520518</v>
      </c>
      <c r="AA18" s="77"/>
    </row>
    <row r="19" ht="17" customHeight="1" spans="1:27">
      <c r="A19" s="64">
        <v>14</v>
      </c>
      <c r="B19" s="33" t="s">
        <v>29</v>
      </c>
      <c r="C19" s="65">
        <v>101128</v>
      </c>
      <c r="D19" s="65">
        <v>95637</v>
      </c>
      <c r="E19" s="65">
        <f t="shared" si="0"/>
        <v>5.74150172004559</v>
      </c>
      <c r="F19" s="65">
        <v>66240</v>
      </c>
      <c r="G19" s="65">
        <v>65922</v>
      </c>
      <c r="H19" s="65">
        <f t="shared" si="1"/>
        <v>0.482388277054701</v>
      </c>
      <c r="I19" s="65">
        <v>172</v>
      </c>
      <c r="J19" s="65">
        <v>7</v>
      </c>
      <c r="K19" s="65">
        <f t="shared" si="2"/>
        <v>2357.14285714286</v>
      </c>
      <c r="L19" s="65">
        <v>257</v>
      </c>
      <c r="M19" s="65">
        <v>83</v>
      </c>
      <c r="N19" s="65">
        <f t="shared" si="3"/>
        <v>209.638554216867</v>
      </c>
      <c r="O19" s="65">
        <v>257</v>
      </c>
      <c r="P19" s="65">
        <v>83</v>
      </c>
      <c r="Q19" s="65">
        <f t="shared" si="4"/>
        <v>209.638554216867</v>
      </c>
      <c r="R19" s="65">
        <v>257</v>
      </c>
      <c r="S19" s="65">
        <v>83</v>
      </c>
      <c r="T19" s="65">
        <f t="shared" si="7"/>
        <v>209.638554216867</v>
      </c>
      <c r="U19" s="65">
        <v>59</v>
      </c>
      <c r="V19" s="65">
        <v>5</v>
      </c>
      <c r="W19" s="65">
        <f t="shared" si="5"/>
        <v>1080</v>
      </c>
      <c r="X19" s="65">
        <v>347</v>
      </c>
      <c r="Y19" s="65">
        <v>132</v>
      </c>
      <c r="Z19" s="65">
        <f t="shared" si="6"/>
        <v>162.878787878788</v>
      </c>
      <c r="AA19" s="77"/>
    </row>
    <row r="20" ht="17" customHeight="1" spans="1:27">
      <c r="A20" s="64">
        <v>15</v>
      </c>
      <c r="B20" s="33" t="s">
        <v>30</v>
      </c>
      <c r="C20" s="65">
        <v>591</v>
      </c>
      <c r="D20" s="65">
        <v>1621</v>
      </c>
      <c r="E20" s="65">
        <f t="shared" si="0"/>
        <v>-63.5410240592227</v>
      </c>
      <c r="F20" s="65">
        <v>308</v>
      </c>
      <c r="G20" s="65">
        <v>962</v>
      </c>
      <c r="H20" s="65">
        <f t="shared" si="1"/>
        <v>-67.983367983368</v>
      </c>
      <c r="I20" s="65">
        <v>2272</v>
      </c>
      <c r="J20" s="65">
        <v>2415</v>
      </c>
      <c r="K20" s="65">
        <f t="shared" si="2"/>
        <v>-5.92132505175983</v>
      </c>
      <c r="L20" s="65">
        <v>123</v>
      </c>
      <c r="M20" s="65">
        <v>384</v>
      </c>
      <c r="N20" s="65">
        <f t="shared" si="3"/>
        <v>-67.96875</v>
      </c>
      <c r="O20" s="65">
        <v>123</v>
      </c>
      <c r="P20" s="65">
        <v>384</v>
      </c>
      <c r="Q20" s="65">
        <f t="shared" si="4"/>
        <v>-67.96875</v>
      </c>
      <c r="R20" s="65">
        <v>123</v>
      </c>
      <c r="S20" s="65">
        <v>384</v>
      </c>
      <c r="T20" s="65">
        <f t="shared" si="7"/>
        <v>-67.96875</v>
      </c>
      <c r="U20" s="65">
        <v>0</v>
      </c>
      <c r="V20" s="65">
        <v>0</v>
      </c>
      <c r="W20" s="65">
        <v>0</v>
      </c>
      <c r="X20" s="65">
        <v>1945</v>
      </c>
      <c r="Y20" s="65">
        <v>1720</v>
      </c>
      <c r="Z20" s="65">
        <f t="shared" si="6"/>
        <v>13.0813953488372</v>
      </c>
      <c r="AA20" s="79"/>
    </row>
    <row r="21" ht="17" customHeight="1" spans="1:27">
      <c r="A21" s="64">
        <v>16</v>
      </c>
      <c r="B21" s="33" t="s">
        <v>31</v>
      </c>
      <c r="C21" s="65">
        <v>107491</v>
      </c>
      <c r="D21" s="65">
        <v>99673</v>
      </c>
      <c r="E21" s="65">
        <f t="shared" si="0"/>
        <v>7.84364873135152</v>
      </c>
      <c r="F21" s="65">
        <v>79963</v>
      </c>
      <c r="G21" s="65">
        <v>78497</v>
      </c>
      <c r="H21" s="65">
        <f t="shared" si="1"/>
        <v>1.8675872963298</v>
      </c>
      <c r="I21" s="65">
        <v>548</v>
      </c>
      <c r="J21" s="65">
        <v>180</v>
      </c>
      <c r="K21" s="65">
        <f t="shared" si="2"/>
        <v>204.444444444444</v>
      </c>
      <c r="L21" s="65">
        <v>-2400</v>
      </c>
      <c r="M21" s="65">
        <v>-1850</v>
      </c>
      <c r="N21" s="65">
        <f t="shared" si="3"/>
        <v>29.7297297297297</v>
      </c>
      <c r="O21" s="65">
        <v>-2400</v>
      </c>
      <c r="P21" s="65">
        <v>-1850</v>
      </c>
      <c r="Q21" s="65">
        <f t="shared" si="4"/>
        <v>29.7297297297297</v>
      </c>
      <c r="R21" s="65">
        <v>-2398</v>
      </c>
      <c r="S21" s="65">
        <v>-1846</v>
      </c>
      <c r="T21" s="65">
        <f t="shared" si="7"/>
        <v>29.9024918743229</v>
      </c>
      <c r="U21" s="65">
        <v>24</v>
      </c>
      <c r="V21" s="65">
        <v>24</v>
      </c>
      <c r="W21" s="65">
        <f t="shared" si="5"/>
        <v>0</v>
      </c>
      <c r="X21" s="65">
        <v>475</v>
      </c>
      <c r="Y21" s="65">
        <v>815</v>
      </c>
      <c r="Z21" s="65">
        <f t="shared" si="6"/>
        <v>-41.7177914110429</v>
      </c>
      <c r="AA21" s="79"/>
    </row>
    <row r="22" ht="17" customHeight="1" spans="1:27">
      <c r="A22" s="64">
        <v>17</v>
      </c>
      <c r="B22" s="29" t="s">
        <v>32</v>
      </c>
      <c r="C22" s="65">
        <v>78246</v>
      </c>
      <c r="D22" s="65">
        <v>65772</v>
      </c>
      <c r="E22" s="65">
        <f t="shared" si="0"/>
        <v>18.9655172413793</v>
      </c>
      <c r="F22" s="65">
        <v>64457</v>
      </c>
      <c r="G22" s="65">
        <v>57976</v>
      </c>
      <c r="H22" s="65">
        <f t="shared" si="1"/>
        <v>11.1787636263281</v>
      </c>
      <c r="I22" s="65">
        <v>125</v>
      </c>
      <c r="J22" s="65">
        <v>11</v>
      </c>
      <c r="K22" s="65">
        <f t="shared" si="2"/>
        <v>1036.36363636364</v>
      </c>
      <c r="L22" s="65">
        <v>-722</v>
      </c>
      <c r="M22" s="65">
        <v>-503</v>
      </c>
      <c r="N22" s="65">
        <f t="shared" si="3"/>
        <v>43.5387673956262</v>
      </c>
      <c r="O22" s="65">
        <v>-722</v>
      </c>
      <c r="P22" s="65">
        <v>-503</v>
      </c>
      <c r="Q22" s="65">
        <f t="shared" si="4"/>
        <v>43.5387673956262</v>
      </c>
      <c r="R22" s="65">
        <v>-722</v>
      </c>
      <c r="S22" s="65">
        <v>-503</v>
      </c>
      <c r="T22" s="65">
        <f t="shared" si="7"/>
        <v>43.5387673956262</v>
      </c>
      <c r="U22" s="65">
        <v>21</v>
      </c>
      <c r="V22" s="65">
        <v>22</v>
      </c>
      <c r="W22" s="65">
        <f t="shared" si="5"/>
        <v>-4.54545454545455</v>
      </c>
      <c r="X22" s="65">
        <v>-56</v>
      </c>
      <c r="Y22" s="65">
        <v>19</v>
      </c>
      <c r="Z22" s="65">
        <f t="shared" si="6"/>
        <v>-394.736842105263</v>
      </c>
      <c r="AA22" s="79"/>
    </row>
    <row r="23" ht="17" customHeight="1" spans="1:27">
      <c r="A23" s="64">
        <v>18</v>
      </c>
      <c r="B23" s="33" t="s">
        <v>33</v>
      </c>
      <c r="C23" s="65">
        <v>45610</v>
      </c>
      <c r="D23" s="65">
        <v>46789</v>
      </c>
      <c r="E23" s="65">
        <f t="shared" si="0"/>
        <v>-2.51982303532882</v>
      </c>
      <c r="F23" s="65">
        <v>31116</v>
      </c>
      <c r="G23" s="65">
        <v>32481</v>
      </c>
      <c r="H23" s="65">
        <f t="shared" si="1"/>
        <v>-4.20245682091069</v>
      </c>
      <c r="I23" s="65">
        <v>339</v>
      </c>
      <c r="J23" s="65">
        <v>148</v>
      </c>
      <c r="K23" s="65">
        <f t="shared" si="2"/>
        <v>129.054054054054</v>
      </c>
      <c r="L23" s="65">
        <v>-1046</v>
      </c>
      <c r="M23" s="65">
        <v>-866</v>
      </c>
      <c r="N23" s="65">
        <f t="shared" si="3"/>
        <v>20.7852193995381</v>
      </c>
      <c r="O23" s="65">
        <v>-1046</v>
      </c>
      <c r="P23" s="65">
        <v>-866</v>
      </c>
      <c r="Q23" s="65">
        <f t="shared" si="4"/>
        <v>20.7852193995381</v>
      </c>
      <c r="R23" s="65">
        <v>-1046</v>
      </c>
      <c r="S23" s="65">
        <v>-866</v>
      </c>
      <c r="T23" s="65">
        <f t="shared" si="7"/>
        <v>20.7852193995381</v>
      </c>
      <c r="U23" s="65">
        <v>0</v>
      </c>
      <c r="V23" s="65">
        <v>0</v>
      </c>
      <c r="W23" s="65">
        <v>0</v>
      </c>
      <c r="X23" s="65">
        <v>552</v>
      </c>
      <c r="Y23" s="65">
        <v>747</v>
      </c>
      <c r="Z23" s="65">
        <f t="shared" si="6"/>
        <v>-26.1044176706827</v>
      </c>
      <c r="AA23" s="79"/>
    </row>
    <row r="24" ht="17" customHeight="1" spans="1:27">
      <c r="A24" s="64">
        <v>19</v>
      </c>
      <c r="B24" s="33" t="s">
        <v>34</v>
      </c>
      <c r="C24" s="65">
        <v>45577</v>
      </c>
      <c r="D24" s="65">
        <v>46668</v>
      </c>
      <c r="E24" s="65">
        <f t="shared" si="0"/>
        <v>-2.33779034884718</v>
      </c>
      <c r="F24" s="65">
        <v>31062</v>
      </c>
      <c r="G24" s="65">
        <v>32418</v>
      </c>
      <c r="H24" s="65">
        <f t="shared" si="1"/>
        <v>-4.18286137331112</v>
      </c>
      <c r="I24" s="65">
        <v>339</v>
      </c>
      <c r="J24" s="65">
        <v>148</v>
      </c>
      <c r="K24" s="65">
        <f t="shared" si="2"/>
        <v>129.054054054054</v>
      </c>
      <c r="L24" s="65">
        <v>-1040</v>
      </c>
      <c r="M24" s="65">
        <v>-863</v>
      </c>
      <c r="N24" s="65">
        <f t="shared" si="3"/>
        <v>20.5098493626883</v>
      </c>
      <c r="O24" s="65">
        <v>-1040</v>
      </c>
      <c r="P24" s="65">
        <v>-863</v>
      </c>
      <c r="Q24" s="65">
        <f t="shared" si="4"/>
        <v>20.5098493626883</v>
      </c>
      <c r="R24" s="65">
        <v>-1040</v>
      </c>
      <c r="S24" s="65">
        <v>-863</v>
      </c>
      <c r="T24" s="65">
        <f t="shared" si="7"/>
        <v>20.5098493626883</v>
      </c>
      <c r="U24" s="65">
        <v>0</v>
      </c>
      <c r="V24" s="65">
        <v>0</v>
      </c>
      <c r="W24" s="65">
        <v>0</v>
      </c>
      <c r="X24" s="65">
        <v>556</v>
      </c>
      <c r="Y24" s="65">
        <v>747</v>
      </c>
      <c r="Z24" s="65">
        <f t="shared" si="6"/>
        <v>-25.5689424364123</v>
      </c>
      <c r="AA24" s="79"/>
    </row>
    <row r="25" ht="17" customHeight="1" spans="1:27">
      <c r="A25" s="64">
        <v>20</v>
      </c>
      <c r="B25" s="33" t="s">
        <v>35</v>
      </c>
      <c r="C25" s="65">
        <v>119</v>
      </c>
      <c r="D25" s="65">
        <v>207</v>
      </c>
      <c r="E25" s="65">
        <f t="shared" si="0"/>
        <v>-42.512077294686</v>
      </c>
      <c r="F25" s="65">
        <v>84</v>
      </c>
      <c r="G25" s="65">
        <v>93</v>
      </c>
      <c r="H25" s="65">
        <f t="shared" si="1"/>
        <v>-9.67741935483871</v>
      </c>
      <c r="I25" s="65">
        <v>0</v>
      </c>
      <c r="J25" s="65">
        <v>0</v>
      </c>
      <c r="K25" s="65">
        <v>0</v>
      </c>
      <c r="L25" s="65">
        <v>-6</v>
      </c>
      <c r="M25" s="65">
        <v>-3</v>
      </c>
      <c r="N25" s="65">
        <f t="shared" si="3"/>
        <v>100</v>
      </c>
      <c r="O25" s="65">
        <v>-6</v>
      </c>
      <c r="P25" s="65">
        <v>-3</v>
      </c>
      <c r="Q25" s="65">
        <f t="shared" si="4"/>
        <v>100</v>
      </c>
      <c r="R25" s="65">
        <v>-6</v>
      </c>
      <c r="S25" s="65">
        <v>-3</v>
      </c>
      <c r="T25" s="65">
        <f t="shared" si="7"/>
        <v>100</v>
      </c>
      <c r="U25" s="65">
        <v>0</v>
      </c>
      <c r="V25" s="65">
        <v>0</v>
      </c>
      <c r="W25" s="65">
        <v>0</v>
      </c>
      <c r="X25" s="65">
        <v>-4</v>
      </c>
      <c r="Y25" s="65">
        <v>0</v>
      </c>
      <c r="Z25" s="65">
        <v>0</v>
      </c>
      <c r="AA25" s="79"/>
    </row>
    <row r="26" ht="17" customHeight="1" spans="1:27">
      <c r="A26" s="64">
        <v>21</v>
      </c>
      <c r="B26" s="33" t="s">
        <v>36</v>
      </c>
      <c r="C26" s="65">
        <v>14765</v>
      </c>
      <c r="D26" s="65">
        <v>15610</v>
      </c>
      <c r="E26" s="65">
        <f t="shared" si="0"/>
        <v>-5.41319666880205</v>
      </c>
      <c r="F26" s="65">
        <v>14302</v>
      </c>
      <c r="G26" s="65">
        <v>15235</v>
      </c>
      <c r="H26" s="65">
        <f t="shared" si="1"/>
        <v>-6.1240564489662</v>
      </c>
      <c r="I26" s="65">
        <v>0</v>
      </c>
      <c r="J26" s="65">
        <v>0</v>
      </c>
      <c r="K26" s="65">
        <v>0</v>
      </c>
      <c r="L26" s="65">
        <v>-457</v>
      </c>
      <c r="M26" s="65">
        <v>-430</v>
      </c>
      <c r="N26" s="65">
        <f t="shared" si="3"/>
        <v>6.27906976744186</v>
      </c>
      <c r="O26" s="65">
        <v>-457</v>
      </c>
      <c r="P26" s="65">
        <v>-430</v>
      </c>
      <c r="Q26" s="65">
        <f t="shared" si="4"/>
        <v>6.27906976744186</v>
      </c>
      <c r="R26" s="65">
        <v>-457</v>
      </c>
      <c r="S26" s="65">
        <v>-430</v>
      </c>
      <c r="T26" s="65">
        <f t="shared" si="7"/>
        <v>6.27906976744186</v>
      </c>
      <c r="U26" s="65">
        <v>0</v>
      </c>
      <c r="V26" s="65">
        <v>0</v>
      </c>
      <c r="W26" s="65">
        <v>0</v>
      </c>
      <c r="X26" s="65">
        <v>36</v>
      </c>
      <c r="Y26" s="65">
        <v>55</v>
      </c>
      <c r="Z26" s="65">
        <f t="shared" si="6"/>
        <v>-34.5454545454545</v>
      </c>
      <c r="AA26" s="79"/>
    </row>
    <row r="27" ht="17" customHeight="1" spans="1:27">
      <c r="A27" s="64">
        <v>22</v>
      </c>
      <c r="B27" s="33" t="s">
        <v>37</v>
      </c>
      <c r="C27" s="65">
        <v>1045</v>
      </c>
      <c r="D27" s="65">
        <v>1673</v>
      </c>
      <c r="E27" s="65">
        <f t="shared" si="0"/>
        <v>-37.5373580394501</v>
      </c>
      <c r="F27" s="65">
        <v>498</v>
      </c>
      <c r="G27" s="65">
        <v>1591</v>
      </c>
      <c r="H27" s="65">
        <f t="shared" si="1"/>
        <v>-68.6989314896292</v>
      </c>
      <c r="I27" s="65">
        <v>38</v>
      </c>
      <c r="J27" s="65">
        <v>6</v>
      </c>
      <c r="K27" s="65">
        <v>0</v>
      </c>
      <c r="L27" s="65">
        <v>-85</v>
      </c>
      <c r="M27" s="65">
        <v>-36</v>
      </c>
      <c r="N27" s="65">
        <f t="shared" si="3"/>
        <v>136.111111111111</v>
      </c>
      <c r="O27" s="65">
        <v>-85</v>
      </c>
      <c r="P27" s="65">
        <v>-36</v>
      </c>
      <c r="Q27" s="65">
        <f t="shared" si="4"/>
        <v>136.111111111111</v>
      </c>
      <c r="R27" s="65">
        <v>-85</v>
      </c>
      <c r="S27" s="65">
        <v>-36</v>
      </c>
      <c r="T27" s="65">
        <f t="shared" si="7"/>
        <v>136.111111111111</v>
      </c>
      <c r="U27" s="65">
        <v>0</v>
      </c>
      <c r="V27" s="65">
        <v>0</v>
      </c>
      <c r="W27" s="65">
        <v>0</v>
      </c>
      <c r="X27" s="65">
        <v>-6</v>
      </c>
      <c r="Y27" s="65">
        <v>-8</v>
      </c>
      <c r="Z27" s="65">
        <f t="shared" si="6"/>
        <v>-25</v>
      </c>
      <c r="AA27" s="79"/>
    </row>
    <row r="28" ht="17" customHeight="1" spans="1:27">
      <c r="A28" s="64">
        <v>23</v>
      </c>
      <c r="B28" s="33" t="s">
        <v>38</v>
      </c>
      <c r="C28" s="65">
        <v>5451</v>
      </c>
      <c r="D28" s="65">
        <v>36</v>
      </c>
      <c r="E28" s="65">
        <f t="shared" si="0"/>
        <v>15041.6666666667</v>
      </c>
      <c r="F28" s="65">
        <v>4896</v>
      </c>
      <c r="G28" s="65">
        <v>-36</v>
      </c>
      <c r="H28" s="65">
        <f t="shared" si="1"/>
        <v>-13700</v>
      </c>
      <c r="I28" s="65">
        <v>2</v>
      </c>
      <c r="J28" s="65">
        <v>0</v>
      </c>
      <c r="K28" s="65">
        <v>0</v>
      </c>
      <c r="L28" s="65">
        <v>-85</v>
      </c>
      <c r="M28" s="65">
        <v>-7</v>
      </c>
      <c r="N28" s="65">
        <f t="shared" si="3"/>
        <v>1114.28571428571</v>
      </c>
      <c r="O28" s="65">
        <v>-85</v>
      </c>
      <c r="P28" s="65">
        <v>-7</v>
      </c>
      <c r="Q28" s="65">
        <f t="shared" si="4"/>
        <v>1114.28571428571</v>
      </c>
      <c r="R28" s="65">
        <v>-85</v>
      </c>
      <c r="S28" s="65">
        <v>-7</v>
      </c>
      <c r="T28" s="65">
        <f t="shared" si="7"/>
        <v>1114.28571428571</v>
      </c>
      <c r="U28" s="65">
        <v>2</v>
      </c>
      <c r="V28" s="65">
        <v>0</v>
      </c>
      <c r="W28" s="65">
        <v>0</v>
      </c>
      <c r="X28" s="65">
        <v>-70</v>
      </c>
      <c r="Y28" s="65">
        <v>-1</v>
      </c>
      <c r="Z28" s="65">
        <v>0</v>
      </c>
      <c r="AA28" s="79"/>
    </row>
    <row r="29" ht="17" customHeight="1" spans="1:27">
      <c r="A29" s="64">
        <v>24</v>
      </c>
      <c r="B29" s="29" t="s">
        <v>39</v>
      </c>
      <c r="C29" s="65">
        <v>104</v>
      </c>
      <c r="D29" s="65">
        <v>82</v>
      </c>
      <c r="E29" s="65">
        <f t="shared" si="0"/>
        <v>26.8292682926829</v>
      </c>
      <c r="F29" s="65">
        <v>83</v>
      </c>
      <c r="G29" s="65">
        <v>71</v>
      </c>
      <c r="H29" s="65">
        <f t="shared" si="1"/>
        <v>16.9014084507042</v>
      </c>
      <c r="I29" s="65">
        <v>44</v>
      </c>
      <c r="J29" s="65">
        <v>15</v>
      </c>
      <c r="K29" s="65">
        <f t="shared" si="2"/>
        <v>193.333333333333</v>
      </c>
      <c r="L29" s="65">
        <v>-5</v>
      </c>
      <c r="M29" s="65">
        <v>-8</v>
      </c>
      <c r="N29" s="65">
        <f t="shared" si="3"/>
        <v>-37.5</v>
      </c>
      <c r="O29" s="65">
        <v>-5</v>
      </c>
      <c r="P29" s="65">
        <v>-8</v>
      </c>
      <c r="Q29" s="65">
        <f t="shared" si="4"/>
        <v>-37.5</v>
      </c>
      <c r="R29" s="65">
        <v>-3</v>
      </c>
      <c r="S29" s="65">
        <v>-4</v>
      </c>
      <c r="T29" s="65">
        <f t="shared" si="7"/>
        <v>-25</v>
      </c>
      <c r="U29" s="65">
        <v>1</v>
      </c>
      <c r="V29" s="65">
        <v>2</v>
      </c>
      <c r="W29" s="65">
        <v>0</v>
      </c>
      <c r="X29" s="65">
        <v>19</v>
      </c>
      <c r="Y29" s="65">
        <v>3</v>
      </c>
      <c r="Z29" s="65">
        <v>0</v>
      </c>
      <c r="AA29" s="79"/>
    </row>
    <row r="30" ht="17" customHeight="1" spans="1:27">
      <c r="A30" s="64">
        <v>25</v>
      </c>
      <c r="B30" s="33" t="s">
        <v>40</v>
      </c>
      <c r="C30" s="65">
        <v>28262</v>
      </c>
      <c r="D30" s="65">
        <v>11319</v>
      </c>
      <c r="E30" s="65">
        <f t="shared" si="0"/>
        <v>149.686368053715</v>
      </c>
      <c r="F30" s="65">
        <v>12121</v>
      </c>
      <c r="G30" s="65">
        <v>3045</v>
      </c>
      <c r="H30" s="65">
        <f t="shared" si="1"/>
        <v>298.062397372742</v>
      </c>
      <c r="I30" s="65">
        <v>2596</v>
      </c>
      <c r="J30" s="65">
        <v>768</v>
      </c>
      <c r="K30" s="65">
        <f t="shared" si="2"/>
        <v>238.020833333333</v>
      </c>
      <c r="L30" s="65">
        <v>-973</v>
      </c>
      <c r="M30" s="65">
        <v>-77</v>
      </c>
      <c r="N30" s="65">
        <f t="shared" si="3"/>
        <v>1163.63636363636</v>
      </c>
      <c r="O30" s="65">
        <v>-973</v>
      </c>
      <c r="P30" s="65">
        <v>-77</v>
      </c>
      <c r="Q30" s="65">
        <f t="shared" si="4"/>
        <v>1163.63636363636</v>
      </c>
      <c r="R30" s="65">
        <v>-973</v>
      </c>
      <c r="S30" s="65">
        <v>-77</v>
      </c>
      <c r="T30" s="65">
        <f t="shared" si="7"/>
        <v>1163.63636363636</v>
      </c>
      <c r="U30" s="65">
        <v>35</v>
      </c>
      <c r="V30" s="65">
        <v>4</v>
      </c>
      <c r="W30" s="65">
        <f t="shared" si="5"/>
        <v>775</v>
      </c>
      <c r="X30" s="65">
        <v>-401</v>
      </c>
      <c r="Y30" s="65">
        <v>170</v>
      </c>
      <c r="Z30" s="65">
        <f t="shared" si="6"/>
        <v>-335.882352941176</v>
      </c>
      <c r="AA30" s="79"/>
    </row>
    <row r="31" ht="17" customHeight="1" spans="1:27">
      <c r="A31" s="64">
        <v>26</v>
      </c>
      <c r="B31" s="29" t="s">
        <v>41</v>
      </c>
      <c r="C31" s="65">
        <v>17251</v>
      </c>
      <c r="D31" s="65">
        <v>0</v>
      </c>
      <c r="E31" s="65">
        <v>0</v>
      </c>
      <c r="F31" s="65">
        <v>11668</v>
      </c>
      <c r="G31" s="65">
        <v>0</v>
      </c>
      <c r="H31" s="65">
        <v>0</v>
      </c>
      <c r="I31" s="65">
        <v>1493</v>
      </c>
      <c r="J31" s="65">
        <v>0</v>
      </c>
      <c r="K31" s="65">
        <v>0</v>
      </c>
      <c r="L31" s="65">
        <v>-901</v>
      </c>
      <c r="M31" s="65">
        <v>0</v>
      </c>
      <c r="N31" s="65">
        <v>0</v>
      </c>
      <c r="O31" s="65">
        <v>-901</v>
      </c>
      <c r="P31" s="65">
        <v>0</v>
      </c>
      <c r="Q31" s="65">
        <v>0</v>
      </c>
      <c r="R31" s="65">
        <v>-901</v>
      </c>
      <c r="S31" s="65">
        <v>0</v>
      </c>
      <c r="T31" s="65">
        <v>0</v>
      </c>
      <c r="U31" s="65">
        <v>23</v>
      </c>
      <c r="V31" s="65">
        <v>0</v>
      </c>
      <c r="W31" s="65">
        <v>0</v>
      </c>
      <c r="X31" s="65">
        <v>-620</v>
      </c>
      <c r="Y31" s="65">
        <v>0</v>
      </c>
      <c r="Z31" s="65">
        <v>0</v>
      </c>
      <c r="AA31" s="79"/>
    </row>
    <row r="32" ht="17" customHeight="1" spans="1:27">
      <c r="A32" s="64">
        <v>27</v>
      </c>
      <c r="B32" s="29" t="s">
        <v>42</v>
      </c>
      <c r="C32" s="65">
        <v>5333</v>
      </c>
      <c r="D32" s="65">
        <v>5438</v>
      </c>
      <c r="E32" s="65">
        <f t="shared" si="0"/>
        <v>-1.93085693269584</v>
      </c>
      <c r="F32" s="65">
        <v>2306</v>
      </c>
      <c r="G32" s="65">
        <v>2393</v>
      </c>
      <c r="H32" s="65">
        <f t="shared" si="1"/>
        <v>-3.63560384454659</v>
      </c>
      <c r="I32" s="65">
        <v>124</v>
      </c>
      <c r="J32" s="65">
        <v>67</v>
      </c>
      <c r="K32" s="65">
        <f t="shared" si="2"/>
        <v>85.0746268656716</v>
      </c>
      <c r="L32" s="65">
        <v>-75</v>
      </c>
      <c r="M32" s="65">
        <v>-86</v>
      </c>
      <c r="N32" s="65">
        <f t="shared" si="3"/>
        <v>-12.7906976744186</v>
      </c>
      <c r="O32" s="65">
        <v>-75</v>
      </c>
      <c r="P32" s="65">
        <v>-86</v>
      </c>
      <c r="Q32" s="65">
        <f t="shared" si="4"/>
        <v>-12.7906976744186</v>
      </c>
      <c r="R32" s="65">
        <v>-75</v>
      </c>
      <c r="S32" s="65">
        <v>-86</v>
      </c>
      <c r="T32" s="65">
        <f t="shared" si="7"/>
        <v>-12.7906976744186</v>
      </c>
      <c r="U32" s="65">
        <v>3</v>
      </c>
      <c r="V32" s="65">
        <v>3</v>
      </c>
      <c r="W32" s="65">
        <f t="shared" si="5"/>
        <v>0</v>
      </c>
      <c r="X32" s="65">
        <v>17</v>
      </c>
      <c r="Y32" s="65">
        <v>4</v>
      </c>
      <c r="Z32" s="65">
        <f t="shared" si="6"/>
        <v>325</v>
      </c>
      <c r="AA32" s="79"/>
    </row>
    <row r="33" ht="17" customHeight="1" spans="1:27">
      <c r="A33" s="64">
        <v>28</v>
      </c>
      <c r="B33" s="29" t="s">
        <v>43</v>
      </c>
      <c r="C33" s="65">
        <v>184</v>
      </c>
      <c r="D33" s="65">
        <v>199</v>
      </c>
      <c r="E33" s="65">
        <f t="shared" si="0"/>
        <v>-7.53768844221105</v>
      </c>
      <c r="F33" s="65">
        <v>-394</v>
      </c>
      <c r="G33" s="65">
        <v>-379</v>
      </c>
      <c r="H33" s="65">
        <f t="shared" si="1"/>
        <v>3.95778364116095</v>
      </c>
      <c r="I33" s="65">
        <v>0</v>
      </c>
      <c r="J33" s="65">
        <v>0</v>
      </c>
      <c r="K33" s="65">
        <v>0</v>
      </c>
      <c r="L33" s="65">
        <v>0</v>
      </c>
      <c r="M33" s="65">
        <v>0</v>
      </c>
      <c r="N33" s="65">
        <v>0</v>
      </c>
      <c r="O33" s="65">
        <v>0</v>
      </c>
      <c r="P33" s="65">
        <v>0</v>
      </c>
      <c r="Q33" s="65">
        <v>0</v>
      </c>
      <c r="R33" s="65">
        <v>0</v>
      </c>
      <c r="S33" s="65">
        <v>0</v>
      </c>
      <c r="T33" s="65">
        <v>0</v>
      </c>
      <c r="U33" s="65">
        <v>0</v>
      </c>
      <c r="V33" s="65">
        <v>0</v>
      </c>
      <c r="W33" s="65">
        <v>0</v>
      </c>
      <c r="X33" s="65">
        <v>10</v>
      </c>
      <c r="Y33" s="65">
        <v>12</v>
      </c>
      <c r="Z33" s="65">
        <f t="shared" si="6"/>
        <v>-16.6666666666667</v>
      </c>
      <c r="AA33" s="79"/>
    </row>
    <row r="34" ht="17" customHeight="1" spans="1:27">
      <c r="A34" s="64">
        <v>29</v>
      </c>
      <c r="B34" s="29" t="s">
        <v>44</v>
      </c>
      <c r="C34" s="65">
        <v>1667</v>
      </c>
      <c r="D34" s="65">
        <v>1673</v>
      </c>
      <c r="E34" s="65">
        <f t="shared" si="0"/>
        <v>-0.358637178720861</v>
      </c>
      <c r="F34" s="65">
        <v>274</v>
      </c>
      <c r="G34" s="65">
        <v>282</v>
      </c>
      <c r="H34" s="65">
        <f t="shared" si="1"/>
        <v>-2.83687943262411</v>
      </c>
      <c r="I34" s="65">
        <v>418</v>
      </c>
      <c r="J34" s="65">
        <v>452</v>
      </c>
      <c r="K34" s="65">
        <f t="shared" si="2"/>
        <v>-7.52212389380531</v>
      </c>
      <c r="L34" s="65">
        <v>2</v>
      </c>
      <c r="M34" s="65">
        <v>3</v>
      </c>
      <c r="N34" s="65">
        <f t="shared" si="3"/>
        <v>-33.3333333333333</v>
      </c>
      <c r="O34" s="65">
        <v>2</v>
      </c>
      <c r="P34" s="65">
        <v>3</v>
      </c>
      <c r="Q34" s="65">
        <f t="shared" si="4"/>
        <v>-33.3333333333333</v>
      </c>
      <c r="R34" s="65">
        <v>2</v>
      </c>
      <c r="S34" s="65">
        <v>3</v>
      </c>
      <c r="T34" s="65">
        <f t="shared" si="7"/>
        <v>-33.3333333333333</v>
      </c>
      <c r="U34" s="65">
        <v>8</v>
      </c>
      <c r="V34" s="65">
        <v>0</v>
      </c>
      <c r="W34" s="65">
        <v>0</v>
      </c>
      <c r="X34" s="65">
        <v>103</v>
      </c>
      <c r="Y34" s="65">
        <v>72</v>
      </c>
      <c r="Z34" s="65">
        <f t="shared" si="6"/>
        <v>43.0555555555556</v>
      </c>
      <c r="AA34" s="79"/>
    </row>
    <row r="35" ht="17" customHeight="1" spans="1:27">
      <c r="A35" s="64">
        <v>30</v>
      </c>
      <c r="B35" s="29" t="s">
        <v>45</v>
      </c>
      <c r="C35" s="65">
        <v>6311</v>
      </c>
      <c r="D35" s="65">
        <v>4009</v>
      </c>
      <c r="E35" s="65">
        <f t="shared" si="0"/>
        <v>57.4208031928162</v>
      </c>
      <c r="F35" s="67">
        <v>751</v>
      </c>
      <c r="G35" s="65">
        <v>749</v>
      </c>
      <c r="H35" s="65">
        <f>(F36-G35)/G35*100</f>
        <v>-120.293724966622</v>
      </c>
      <c r="I35" s="65">
        <v>561</v>
      </c>
      <c r="J35" s="65">
        <v>249</v>
      </c>
      <c r="K35" s="65">
        <f t="shared" si="2"/>
        <v>125.301204819277</v>
      </c>
      <c r="L35" s="65">
        <v>1</v>
      </c>
      <c r="M35" s="65">
        <v>6</v>
      </c>
      <c r="N35" s="65">
        <f t="shared" si="3"/>
        <v>-83.3333333333333</v>
      </c>
      <c r="O35" s="65">
        <v>1</v>
      </c>
      <c r="P35" s="65">
        <v>6</v>
      </c>
      <c r="Q35" s="65">
        <f t="shared" si="4"/>
        <v>-83.3333333333333</v>
      </c>
      <c r="R35" s="65">
        <v>1</v>
      </c>
      <c r="S35" s="65">
        <v>6</v>
      </c>
      <c r="T35" s="65">
        <f t="shared" si="7"/>
        <v>-83.3333333333333</v>
      </c>
      <c r="U35" s="65">
        <v>0</v>
      </c>
      <c r="V35" s="65">
        <v>0</v>
      </c>
      <c r="W35" s="65">
        <v>0</v>
      </c>
      <c r="X35" s="65">
        <v>89</v>
      </c>
      <c r="Y35" s="65">
        <v>82</v>
      </c>
      <c r="Z35" s="65">
        <f t="shared" si="6"/>
        <v>8.53658536585366</v>
      </c>
      <c r="AA35" s="79"/>
    </row>
    <row r="36" ht="17" customHeight="1" spans="1:27">
      <c r="A36" s="64">
        <v>31</v>
      </c>
      <c r="B36" s="33" t="s">
        <v>46</v>
      </c>
      <c r="C36" s="65">
        <v>46</v>
      </c>
      <c r="D36" s="65">
        <v>2470</v>
      </c>
      <c r="E36" s="65">
        <f t="shared" ref="E36:E42" si="8">(C36-D36)/D36*100</f>
        <v>-98.1376518218623</v>
      </c>
      <c r="F36" s="65">
        <v>-152</v>
      </c>
      <c r="G36" s="65">
        <v>-143</v>
      </c>
      <c r="H36" s="65">
        <v>0</v>
      </c>
      <c r="I36" s="65">
        <v>0</v>
      </c>
      <c r="J36" s="65">
        <v>0</v>
      </c>
      <c r="K36" s="65">
        <v>0</v>
      </c>
      <c r="L36" s="65">
        <v>0</v>
      </c>
      <c r="M36" s="65">
        <v>-13</v>
      </c>
      <c r="N36" s="65">
        <f t="shared" si="3"/>
        <v>-100</v>
      </c>
      <c r="O36" s="65">
        <v>0</v>
      </c>
      <c r="P36" s="65">
        <v>-13</v>
      </c>
      <c r="Q36" s="65">
        <f t="shared" si="4"/>
        <v>-100</v>
      </c>
      <c r="R36" s="65">
        <v>0</v>
      </c>
      <c r="S36" s="65">
        <v>-13</v>
      </c>
      <c r="T36" s="65">
        <f t="shared" si="7"/>
        <v>-100</v>
      </c>
      <c r="U36" s="65">
        <v>0</v>
      </c>
      <c r="V36" s="65">
        <v>0</v>
      </c>
      <c r="W36" s="65">
        <v>0</v>
      </c>
      <c r="X36" s="65">
        <v>0</v>
      </c>
      <c r="Y36" s="65">
        <v>13</v>
      </c>
      <c r="Z36" s="65">
        <f t="shared" si="6"/>
        <v>-100</v>
      </c>
      <c r="AA36" s="79"/>
    </row>
    <row r="37" ht="17" customHeight="1" spans="1:27">
      <c r="A37" s="64">
        <v>32</v>
      </c>
      <c r="B37" s="29" t="s">
        <v>47</v>
      </c>
      <c r="C37" s="65">
        <v>2710</v>
      </c>
      <c r="D37" s="65">
        <v>2058</v>
      </c>
      <c r="E37" s="65">
        <f t="shared" si="8"/>
        <v>31.6812439261419</v>
      </c>
      <c r="F37" s="65">
        <v>1477</v>
      </c>
      <c r="G37" s="65">
        <v>1795</v>
      </c>
      <c r="H37" s="65">
        <f t="shared" si="1"/>
        <v>-17.7158774373259</v>
      </c>
      <c r="I37" s="65">
        <v>547</v>
      </c>
      <c r="J37" s="65">
        <v>1213</v>
      </c>
      <c r="K37" s="65">
        <f>(I37-J37)/J37*100</f>
        <v>-54.9051937345425</v>
      </c>
      <c r="L37" s="65">
        <v>-37</v>
      </c>
      <c r="M37" s="65">
        <v>469</v>
      </c>
      <c r="N37" s="65">
        <f t="shared" si="3"/>
        <v>-107.889125799574</v>
      </c>
      <c r="O37" s="65">
        <v>-38</v>
      </c>
      <c r="P37" s="65">
        <v>468</v>
      </c>
      <c r="Q37" s="65">
        <f t="shared" si="4"/>
        <v>-108.119658119658</v>
      </c>
      <c r="R37" s="65">
        <v>-38</v>
      </c>
      <c r="S37" s="65">
        <v>468</v>
      </c>
      <c r="T37" s="65">
        <f t="shared" si="7"/>
        <v>-108.119658119658</v>
      </c>
      <c r="U37" s="67">
        <v>55</v>
      </c>
      <c r="V37" s="65">
        <v>53</v>
      </c>
      <c r="W37" s="65">
        <f t="shared" si="5"/>
        <v>3.77358490566038</v>
      </c>
      <c r="X37" s="65">
        <v>724</v>
      </c>
      <c r="Y37" s="65">
        <v>1129</v>
      </c>
      <c r="Z37" s="65">
        <f t="shared" si="6"/>
        <v>-35.8724534986714</v>
      </c>
      <c r="AA37" s="79"/>
    </row>
    <row r="38" ht="17" customHeight="1" spans="1:27">
      <c r="A38" s="64">
        <v>33</v>
      </c>
      <c r="B38" s="29" t="s">
        <v>48</v>
      </c>
      <c r="C38" s="65">
        <v>78155</v>
      </c>
      <c r="D38" s="65">
        <v>28854</v>
      </c>
      <c r="E38" s="65">
        <f t="shared" si="8"/>
        <v>170.863658418244</v>
      </c>
      <c r="F38" s="65">
        <v>59823</v>
      </c>
      <c r="G38" s="65">
        <v>25815</v>
      </c>
      <c r="H38" s="65">
        <f t="shared" si="1"/>
        <v>131.737361998838</v>
      </c>
      <c r="I38" s="65">
        <v>310</v>
      </c>
      <c r="J38" s="65">
        <v>0</v>
      </c>
      <c r="K38" s="65">
        <v>0</v>
      </c>
      <c r="L38" s="65">
        <v>-770</v>
      </c>
      <c r="M38" s="65">
        <v>-271</v>
      </c>
      <c r="N38" s="65">
        <f t="shared" si="3"/>
        <v>184.132841328413</v>
      </c>
      <c r="O38" s="65">
        <v>-770</v>
      </c>
      <c r="P38" s="65">
        <v>-271</v>
      </c>
      <c r="Q38" s="65">
        <f t="shared" si="4"/>
        <v>184.132841328413</v>
      </c>
      <c r="R38" s="65">
        <v>-770</v>
      </c>
      <c r="S38" s="65">
        <v>-271</v>
      </c>
      <c r="T38" s="65">
        <f t="shared" si="7"/>
        <v>184.132841328413</v>
      </c>
      <c r="U38" s="65">
        <v>69</v>
      </c>
      <c r="V38" s="65">
        <v>618</v>
      </c>
      <c r="W38" s="65">
        <f t="shared" si="5"/>
        <v>-88.8349514563107</v>
      </c>
      <c r="X38" s="65">
        <v>-494</v>
      </c>
      <c r="Y38" s="65">
        <v>369</v>
      </c>
      <c r="Z38" s="65">
        <f t="shared" si="6"/>
        <v>-233.875338753388</v>
      </c>
      <c r="AA38" s="79"/>
    </row>
    <row r="39" ht="17" customHeight="1" spans="1:27">
      <c r="A39" s="64">
        <v>34</v>
      </c>
      <c r="B39" s="29" t="s">
        <v>49</v>
      </c>
      <c r="C39" s="65">
        <v>48489</v>
      </c>
      <c r="D39" s="65">
        <v>0</v>
      </c>
      <c r="E39" s="65">
        <v>0</v>
      </c>
      <c r="F39" s="65">
        <v>37629</v>
      </c>
      <c r="G39" s="65">
        <v>0</v>
      </c>
      <c r="H39" s="65">
        <v>0</v>
      </c>
      <c r="I39" s="65">
        <v>25</v>
      </c>
      <c r="J39" s="65">
        <v>0</v>
      </c>
      <c r="K39" s="65">
        <v>0</v>
      </c>
      <c r="L39" s="65">
        <v>-518</v>
      </c>
      <c r="M39" s="65">
        <v>0</v>
      </c>
      <c r="N39" s="65">
        <v>0</v>
      </c>
      <c r="O39" s="65">
        <v>-518</v>
      </c>
      <c r="P39" s="65">
        <v>0</v>
      </c>
      <c r="Q39" s="65">
        <v>0</v>
      </c>
      <c r="R39" s="65">
        <v>-518</v>
      </c>
      <c r="S39" s="65">
        <v>0</v>
      </c>
      <c r="T39" s="65">
        <v>0</v>
      </c>
      <c r="U39" s="65">
        <v>9</v>
      </c>
      <c r="V39" s="65">
        <v>0</v>
      </c>
      <c r="W39" s="65">
        <v>0</v>
      </c>
      <c r="X39" s="65">
        <v>-278</v>
      </c>
      <c r="Y39" s="65">
        <v>0</v>
      </c>
      <c r="Z39" s="65">
        <v>0</v>
      </c>
      <c r="AA39" s="79"/>
    </row>
    <row r="40" ht="17" customHeight="1" spans="1:27">
      <c r="A40" s="64">
        <v>35</v>
      </c>
      <c r="B40" s="29" t="s">
        <v>50</v>
      </c>
      <c r="C40" s="65">
        <v>7</v>
      </c>
      <c r="D40" s="65">
        <v>0</v>
      </c>
      <c r="E40" s="65">
        <v>0</v>
      </c>
      <c r="F40" s="65">
        <v>-18</v>
      </c>
      <c r="G40" s="65">
        <v>0</v>
      </c>
      <c r="H40" s="65">
        <v>0</v>
      </c>
      <c r="I40" s="65">
        <v>0</v>
      </c>
      <c r="J40" s="65">
        <v>0</v>
      </c>
      <c r="K40" s="65">
        <v>0</v>
      </c>
      <c r="L40" s="65">
        <v>-13</v>
      </c>
      <c r="M40" s="65">
        <v>0</v>
      </c>
      <c r="N40" s="65">
        <v>0</v>
      </c>
      <c r="O40" s="65">
        <v>-13</v>
      </c>
      <c r="P40" s="65">
        <v>0</v>
      </c>
      <c r="Q40" s="65">
        <v>0</v>
      </c>
      <c r="R40" s="65">
        <v>-13</v>
      </c>
      <c r="S40" s="65">
        <v>0</v>
      </c>
      <c r="T40" s="65">
        <v>0</v>
      </c>
      <c r="U40" s="65">
        <v>0</v>
      </c>
      <c r="V40" s="65">
        <v>0</v>
      </c>
      <c r="W40" s="65">
        <v>0</v>
      </c>
      <c r="X40" s="65">
        <v>-4</v>
      </c>
      <c r="Y40" s="65">
        <v>0</v>
      </c>
      <c r="Z40" s="65">
        <v>0</v>
      </c>
      <c r="AA40" s="79"/>
    </row>
    <row r="41" ht="17" customHeight="1" spans="1:27">
      <c r="A41" s="64">
        <v>36</v>
      </c>
      <c r="B41" s="29" t="s">
        <v>51</v>
      </c>
      <c r="C41" s="65">
        <v>33666</v>
      </c>
      <c r="D41" s="65">
        <v>28854</v>
      </c>
      <c r="E41" s="65">
        <f t="shared" si="8"/>
        <v>16.6770638386359</v>
      </c>
      <c r="F41" s="65">
        <v>26181</v>
      </c>
      <c r="G41" s="65">
        <v>25815</v>
      </c>
      <c r="H41" s="65">
        <f t="shared" si="1"/>
        <v>1.41778036025567</v>
      </c>
      <c r="I41" s="65">
        <v>285</v>
      </c>
      <c r="J41" s="65">
        <v>0</v>
      </c>
      <c r="K41" s="65">
        <v>0</v>
      </c>
      <c r="L41" s="65">
        <v>-239</v>
      </c>
      <c r="M41" s="65">
        <v>-271</v>
      </c>
      <c r="N41" s="65">
        <f t="shared" si="3"/>
        <v>-11.8081180811808</v>
      </c>
      <c r="O41" s="65">
        <v>-239</v>
      </c>
      <c r="P41" s="65">
        <v>-271</v>
      </c>
      <c r="Q41" s="65">
        <f t="shared" si="4"/>
        <v>-11.8081180811808</v>
      </c>
      <c r="R41" s="65">
        <v>-239</v>
      </c>
      <c r="S41" s="65">
        <v>-271</v>
      </c>
      <c r="T41" s="65">
        <f t="shared" si="7"/>
        <v>-11.8081180811808</v>
      </c>
      <c r="U41" s="65">
        <v>60</v>
      </c>
      <c r="V41" s="65">
        <v>618</v>
      </c>
      <c r="W41" s="65">
        <f t="shared" si="5"/>
        <v>-90.2912621359223</v>
      </c>
      <c r="X41" s="65">
        <v>-212</v>
      </c>
      <c r="Y41" s="65">
        <v>369</v>
      </c>
      <c r="Z41" s="65">
        <f t="shared" si="6"/>
        <v>-157.452574525745</v>
      </c>
      <c r="AA41" s="79"/>
    </row>
    <row r="42" ht="17" customHeight="1" spans="1:27">
      <c r="A42" s="64">
        <v>37</v>
      </c>
      <c r="B42" s="68" t="s">
        <v>52</v>
      </c>
      <c r="C42" s="65">
        <f>C6+C30+C36+C37+C38</f>
        <v>1132427</v>
      </c>
      <c r="D42" s="65">
        <f>D6+D30+D36+D37+D38</f>
        <v>939078</v>
      </c>
      <c r="E42" s="65">
        <f t="shared" si="8"/>
        <v>20.589237528725</v>
      </c>
      <c r="F42" s="65">
        <f>F6+F30+F36+F37+F38</f>
        <v>650406</v>
      </c>
      <c r="G42" s="65">
        <f>G6+G30+G36+G37+G38</f>
        <v>509102</v>
      </c>
      <c r="H42" s="65">
        <f t="shared" si="1"/>
        <v>27.7555381829182</v>
      </c>
      <c r="I42" s="65">
        <f>I6+I30+I36+I37+I38</f>
        <v>19598</v>
      </c>
      <c r="J42" s="65">
        <f>J6+J30+J36+J37+J38</f>
        <v>16216</v>
      </c>
      <c r="K42" s="65">
        <f>(I42-J42)/J42*100</f>
        <v>20.8559447459299</v>
      </c>
      <c r="L42" s="65">
        <f>L6+L30+L36+L37+L38</f>
        <v>-1294</v>
      </c>
      <c r="M42" s="65">
        <f>M6+M30+M36+M37+M38</f>
        <v>-1211</v>
      </c>
      <c r="N42" s="65">
        <f t="shared" si="3"/>
        <v>6.85383980181668</v>
      </c>
      <c r="O42" s="65">
        <f>O6+O30+O37+O38+O36</f>
        <v>-2150</v>
      </c>
      <c r="P42" s="65">
        <f>P6+P30+P37+P38+P36</f>
        <v>-1986</v>
      </c>
      <c r="Q42" s="65">
        <f t="shared" si="4"/>
        <v>8.25780463242699</v>
      </c>
      <c r="R42" s="65">
        <f>R6+R30+R36+R37+R38</f>
        <v>-2113</v>
      </c>
      <c r="S42" s="65">
        <f>S6+S30+S36+S37+S38</f>
        <v>-1947</v>
      </c>
      <c r="T42" s="65">
        <f>(R42-S42)/-S42*100</f>
        <v>-8.52593733949666</v>
      </c>
      <c r="U42" s="65">
        <f>U6+U30+U36+U37+U38</f>
        <v>517</v>
      </c>
      <c r="V42" s="65">
        <f>V6+V30+V36+V37+V38</f>
        <v>834</v>
      </c>
      <c r="W42" s="65">
        <f t="shared" si="5"/>
        <v>-38.0095923261391</v>
      </c>
      <c r="X42" s="65">
        <f>X6+X30+X36+X37+X38</f>
        <v>7663</v>
      </c>
      <c r="Y42" s="65">
        <f>Y6+Y30+Y36+Y37+Y38</f>
        <v>8136</v>
      </c>
      <c r="Z42" s="65">
        <f t="shared" si="6"/>
        <v>-5.81366764995084</v>
      </c>
      <c r="AA42" s="79"/>
    </row>
    <row r="43" ht="27" customHeight="1" spans="1:27">
      <c r="A43" s="69" t="s">
        <v>53</v>
      </c>
      <c r="B43" s="69"/>
      <c r="C43" s="69"/>
      <c r="D43" s="69"/>
      <c r="E43" s="69"/>
      <c r="F43" s="69"/>
      <c r="G43" s="69"/>
      <c r="H43" s="69"/>
      <c r="I43" s="69"/>
      <c r="J43" s="69"/>
      <c r="K43" s="69"/>
      <c r="L43" s="69"/>
      <c r="M43" s="69"/>
      <c r="N43" s="69"/>
      <c r="O43" s="69"/>
      <c r="P43" s="69"/>
      <c r="Q43" s="69"/>
      <c r="R43" s="69"/>
      <c r="S43" s="69"/>
      <c r="T43" s="69"/>
      <c r="U43" s="69"/>
      <c r="V43" s="69"/>
      <c r="W43" s="69"/>
      <c r="X43" s="69"/>
      <c r="Y43" s="69"/>
      <c r="Z43" s="69"/>
      <c r="AA43" s="80"/>
    </row>
  </sheetData>
  <mergeCells count="14">
    <mergeCell ref="A1:B1"/>
    <mergeCell ref="A2:Z2"/>
    <mergeCell ref="A3:Z3"/>
    <mergeCell ref="C4:E4"/>
    <mergeCell ref="F4:H4"/>
    <mergeCell ref="I4:K4"/>
    <mergeCell ref="L4:N4"/>
    <mergeCell ref="O4:Q4"/>
    <mergeCell ref="R4:T4"/>
    <mergeCell ref="U4:W4"/>
    <mergeCell ref="X4:Z4"/>
    <mergeCell ref="A43:Z43"/>
    <mergeCell ref="A4:A5"/>
    <mergeCell ref="B4:B5"/>
  </mergeCells>
  <pageMargins left="0.31" right="0.12" top="0.59" bottom="0.16" header="0.28" footer="0.24"/>
  <pageSetup paperSize="8" orientation="landscape" horizontalDpi="200" verticalDpi="2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2"/>
  <sheetViews>
    <sheetView zoomScale="115" zoomScaleNormal="115" zoomScaleSheetLayoutView="60" workbookViewId="0">
      <selection activeCell="B10" sqref="B10"/>
    </sheetView>
  </sheetViews>
  <sheetFormatPr defaultColWidth="9" defaultRowHeight="24.95" customHeight="1"/>
  <cols>
    <col min="1" max="1" width="7.53333333333333" style="6" customWidth="1"/>
    <col min="2" max="2" width="36.3" style="6" customWidth="1"/>
    <col min="3" max="3" width="10.95" style="6" customWidth="1"/>
    <col min="4" max="4" width="11.1916666666667" style="6" customWidth="1"/>
    <col min="5" max="5" width="11.175" style="6" customWidth="1"/>
    <col min="6" max="6" width="10.5" style="7" customWidth="1"/>
    <col min="7" max="7" width="12" style="8" customWidth="1"/>
    <col min="8" max="8" width="10.425" style="8" customWidth="1"/>
    <col min="9" max="9" width="10.25" style="9" customWidth="1"/>
    <col min="10" max="10" width="10.875" style="10" customWidth="1"/>
    <col min="11" max="11" width="11.375" style="10" customWidth="1"/>
    <col min="12" max="12" width="9.5" style="10" customWidth="1"/>
    <col min="13" max="13" width="10.75" style="10" customWidth="1"/>
    <col min="14" max="14" width="11.775" style="10" customWidth="1"/>
    <col min="15" max="15" width="9.43333333333333" style="10" customWidth="1"/>
    <col min="16" max="252" width="9" style="8" customWidth="1"/>
    <col min="253" max="16384" width="9" style="8"/>
  </cols>
  <sheetData>
    <row r="1" ht="20" customHeight="1" spans="1:1">
      <c r="A1" s="11" t="s">
        <v>54</v>
      </c>
    </row>
    <row r="2" s="1" customFormat="1" ht="27" customHeight="1" spans="1:15">
      <c r="A2" s="12" t="s">
        <v>55</v>
      </c>
      <c r="B2" s="13"/>
      <c r="C2" s="13"/>
      <c r="D2" s="13"/>
      <c r="E2" s="13"/>
      <c r="F2" s="13"/>
      <c r="G2" s="13"/>
      <c r="H2" s="13"/>
      <c r="I2" s="13"/>
      <c r="J2" s="13"/>
      <c r="K2" s="13"/>
      <c r="L2" s="13"/>
      <c r="M2" s="13"/>
      <c r="N2" s="13"/>
      <c r="O2" s="13"/>
    </row>
    <row r="3" s="1" customFormat="1" ht="27" customHeight="1" spans="1:15">
      <c r="A3" s="14" t="s">
        <v>56</v>
      </c>
      <c r="B3" s="14"/>
      <c r="C3" s="14"/>
      <c r="D3" s="14"/>
      <c r="E3" s="14"/>
      <c r="F3" s="14"/>
      <c r="G3" s="14"/>
      <c r="H3" s="14"/>
      <c r="I3" s="14"/>
      <c r="J3" s="14"/>
      <c r="K3" s="14"/>
      <c r="L3" s="14"/>
      <c r="M3" s="14"/>
      <c r="N3" s="14"/>
      <c r="O3" s="14"/>
    </row>
    <row r="4" s="2" customFormat="1" ht="19.5" customHeight="1" spans="1:15">
      <c r="A4" s="15" t="s">
        <v>3</v>
      </c>
      <c r="B4" s="82" t="s">
        <v>57</v>
      </c>
      <c r="C4" s="17" t="s">
        <v>58</v>
      </c>
      <c r="D4" s="18" t="s">
        <v>59</v>
      </c>
      <c r="E4" s="19" t="s">
        <v>60</v>
      </c>
      <c r="F4" s="19" t="s">
        <v>60</v>
      </c>
      <c r="G4" s="18" t="s">
        <v>61</v>
      </c>
      <c r="H4" s="19" t="s">
        <v>62</v>
      </c>
      <c r="I4" s="19" t="s">
        <v>62</v>
      </c>
      <c r="J4" s="18" t="s">
        <v>63</v>
      </c>
      <c r="K4" s="18"/>
      <c r="L4" s="41" t="s">
        <v>64</v>
      </c>
      <c r="M4" s="41"/>
      <c r="N4" s="42" t="s">
        <v>65</v>
      </c>
      <c r="O4" s="42"/>
    </row>
    <row r="5" s="3" customFormat="1" ht="18" customHeight="1" spans="1:15">
      <c r="A5" s="20"/>
      <c r="B5" s="16"/>
      <c r="C5" s="21"/>
      <c r="D5" s="22" t="s">
        <v>66</v>
      </c>
      <c r="E5" s="18" t="s">
        <v>67</v>
      </c>
      <c r="F5" s="23" t="s">
        <v>68</v>
      </c>
      <c r="G5" s="22" t="s">
        <v>66</v>
      </c>
      <c r="H5" s="18" t="s">
        <v>67</v>
      </c>
      <c r="I5" s="18" t="s">
        <v>68</v>
      </c>
      <c r="J5" s="22" t="s">
        <v>66</v>
      </c>
      <c r="K5" s="18" t="s">
        <v>67</v>
      </c>
      <c r="L5" s="22" t="s">
        <v>66</v>
      </c>
      <c r="M5" s="18" t="s">
        <v>67</v>
      </c>
      <c r="N5" s="22" t="s">
        <v>66</v>
      </c>
      <c r="O5" s="18" t="s">
        <v>67</v>
      </c>
    </row>
    <row r="6" s="4" customFormat="1" ht="16" customHeight="1" spans="1:15">
      <c r="A6" s="24">
        <v>1</v>
      </c>
      <c r="B6" s="25" t="s">
        <v>16</v>
      </c>
      <c r="C6" s="26">
        <v>1167</v>
      </c>
      <c r="D6" s="27">
        <v>2547</v>
      </c>
      <c r="E6" s="27">
        <v>1268</v>
      </c>
      <c r="F6" s="28">
        <f>(D6-E6)/E6*100</f>
        <v>100.867507886435</v>
      </c>
      <c r="G6" s="28">
        <v>19132</v>
      </c>
      <c r="H6" s="28">
        <v>16660</v>
      </c>
      <c r="I6" s="28">
        <f>(G6-H6)/H6*100</f>
        <v>14.8379351740696</v>
      </c>
      <c r="J6" s="28">
        <v>-0.1</v>
      </c>
      <c r="K6" s="28">
        <v>-0.4</v>
      </c>
      <c r="L6" s="28">
        <v>0.1</v>
      </c>
      <c r="M6" s="28">
        <v>-0.1</v>
      </c>
      <c r="N6" s="28">
        <v>2.5</v>
      </c>
      <c r="O6" s="28">
        <v>-7.9</v>
      </c>
    </row>
    <row r="7" s="4" customFormat="1" ht="16" customHeight="1" spans="1:15">
      <c r="A7" s="20">
        <v>2</v>
      </c>
      <c r="B7" s="29" t="s">
        <v>17</v>
      </c>
      <c r="C7" s="30">
        <v>11</v>
      </c>
      <c r="D7" s="31">
        <v>0</v>
      </c>
      <c r="E7" s="31">
        <v>0</v>
      </c>
      <c r="F7" s="32">
        <v>0</v>
      </c>
      <c r="G7" s="32">
        <v>212</v>
      </c>
      <c r="H7" s="32">
        <v>57</v>
      </c>
      <c r="I7" s="32">
        <f>(G7-H7)/H7*100</f>
        <v>271.929824561404</v>
      </c>
      <c r="J7" s="32">
        <v>0</v>
      </c>
      <c r="K7" s="32">
        <v>0.1</v>
      </c>
      <c r="L7" s="32">
        <v>0.1</v>
      </c>
      <c r="M7" s="32">
        <v>0.1</v>
      </c>
      <c r="N7" s="32">
        <v>49.5</v>
      </c>
      <c r="O7" s="32">
        <v>435.1</v>
      </c>
    </row>
    <row r="8" s="5" customFormat="1" ht="16" customHeight="1" spans="1:15">
      <c r="A8" s="20">
        <v>3</v>
      </c>
      <c r="B8" s="33" t="s">
        <v>18</v>
      </c>
      <c r="C8" s="30">
        <v>316</v>
      </c>
      <c r="D8" s="31">
        <v>2458</v>
      </c>
      <c r="E8" s="31">
        <v>1177</v>
      </c>
      <c r="F8" s="32">
        <f t="shared" ref="F7:F13" si="0">(D8-E8)/E8*100</f>
        <v>108.836023789295</v>
      </c>
      <c r="G8" s="32">
        <v>13150</v>
      </c>
      <c r="H8" s="32">
        <v>11829</v>
      </c>
      <c r="I8" s="32">
        <f>(G8-H8)/H8*100</f>
        <v>11.1674697776651</v>
      </c>
      <c r="J8" s="32">
        <v>0.4</v>
      </c>
      <c r="K8" s="32">
        <v>-0.3</v>
      </c>
      <c r="L8" s="32">
        <v>0.3</v>
      </c>
      <c r="M8" s="32">
        <v>0</v>
      </c>
      <c r="N8" s="32">
        <v>18.3</v>
      </c>
      <c r="O8" s="32">
        <v>-1.6</v>
      </c>
    </row>
    <row r="9" s="5" customFormat="1" ht="16" customHeight="1" spans="1:15">
      <c r="A9" s="20">
        <v>4</v>
      </c>
      <c r="B9" s="33" t="s">
        <v>19</v>
      </c>
      <c r="C9" s="30">
        <v>34</v>
      </c>
      <c r="D9" s="31">
        <v>7</v>
      </c>
      <c r="E9" s="31">
        <v>0</v>
      </c>
      <c r="F9" s="32">
        <v>0</v>
      </c>
      <c r="G9" s="32">
        <v>531</v>
      </c>
      <c r="H9" s="32">
        <v>388</v>
      </c>
      <c r="I9" s="32">
        <f>(G9-H9)/H9*100</f>
        <v>36.8556701030928</v>
      </c>
      <c r="J9" s="32">
        <v>0.8</v>
      </c>
      <c r="K9" s="32">
        <v>-0.1</v>
      </c>
      <c r="L9" s="32">
        <v>0.7</v>
      </c>
      <c r="M9" s="32">
        <v>-0.1</v>
      </c>
      <c r="N9" s="32">
        <v>423.7</v>
      </c>
      <c r="O9" s="32">
        <v>-35.1</v>
      </c>
    </row>
    <row r="10" s="5" customFormat="1" ht="16" customHeight="1" spans="1:15">
      <c r="A10" s="20">
        <v>5</v>
      </c>
      <c r="B10" s="33" t="s">
        <v>20</v>
      </c>
      <c r="C10" s="30">
        <v>80</v>
      </c>
      <c r="D10" s="31">
        <v>68</v>
      </c>
      <c r="E10" s="31">
        <v>32</v>
      </c>
      <c r="F10" s="32">
        <f t="shared" si="0"/>
        <v>112.5</v>
      </c>
      <c r="G10" s="32">
        <v>351</v>
      </c>
      <c r="H10" s="32">
        <v>287</v>
      </c>
      <c r="I10" s="32">
        <f>(G10-H10)/H10*100</f>
        <v>22.2996515679443</v>
      </c>
      <c r="J10" s="32">
        <v>-12.6</v>
      </c>
      <c r="K10" s="32">
        <v>-11.8</v>
      </c>
      <c r="L10" s="32">
        <v>-10.9</v>
      </c>
      <c r="M10" s="32">
        <v>-9.7</v>
      </c>
      <c r="N10" s="32">
        <v>-20.5</v>
      </c>
      <c r="O10" s="32">
        <v>-24.7</v>
      </c>
    </row>
    <row r="11" s="5" customFormat="1" ht="16" customHeight="1" spans="1:15">
      <c r="A11" s="20">
        <v>6</v>
      </c>
      <c r="B11" s="33" t="s">
        <v>21</v>
      </c>
      <c r="C11" s="30">
        <v>70</v>
      </c>
      <c r="D11" s="31">
        <v>1880</v>
      </c>
      <c r="E11" s="31">
        <v>824</v>
      </c>
      <c r="F11" s="32">
        <f t="shared" si="0"/>
        <v>128.155339805825</v>
      </c>
      <c r="G11" s="32">
        <v>8801</v>
      </c>
      <c r="H11" s="32">
        <v>8506</v>
      </c>
      <c r="I11" s="32">
        <f t="shared" ref="I11:I23" si="1">(G11-H11)/H11*100</f>
        <v>3.46814013637432</v>
      </c>
      <c r="J11" s="32">
        <v>1.8</v>
      </c>
      <c r="K11" s="32">
        <v>0.9</v>
      </c>
      <c r="L11" s="32">
        <v>2.3</v>
      </c>
      <c r="M11" s="32">
        <v>1.9</v>
      </c>
      <c r="N11" s="32">
        <v>17</v>
      </c>
      <c r="O11" s="32">
        <v>12</v>
      </c>
    </row>
    <row r="12" s="5" customFormat="1" ht="16" customHeight="1" spans="1:15">
      <c r="A12" s="20">
        <v>7</v>
      </c>
      <c r="B12" s="33" t="s">
        <v>22</v>
      </c>
      <c r="C12" s="30">
        <v>33</v>
      </c>
      <c r="D12" s="31">
        <v>116</v>
      </c>
      <c r="E12" s="31">
        <v>139</v>
      </c>
      <c r="F12" s="32">
        <f t="shared" si="0"/>
        <v>-16.5467625899281</v>
      </c>
      <c r="G12" s="32">
        <v>1166</v>
      </c>
      <c r="H12" s="32">
        <v>1101</v>
      </c>
      <c r="I12" s="32">
        <f t="shared" si="1"/>
        <v>5.90372388737511</v>
      </c>
      <c r="J12" s="32">
        <v>-1.1</v>
      </c>
      <c r="K12" s="32">
        <v>-0.9</v>
      </c>
      <c r="L12" s="32">
        <v>-1</v>
      </c>
      <c r="M12" s="32">
        <v>-0.8</v>
      </c>
      <c r="N12" s="32">
        <v>-14.1</v>
      </c>
      <c r="O12" s="32">
        <v>-11.2</v>
      </c>
    </row>
    <row r="13" s="5" customFormat="1" ht="16" customHeight="1" spans="1:15">
      <c r="A13" s="20">
        <v>8</v>
      </c>
      <c r="B13" s="33" t="s">
        <v>23</v>
      </c>
      <c r="C13" s="30">
        <v>3</v>
      </c>
      <c r="D13" s="31">
        <v>167</v>
      </c>
      <c r="E13" s="31">
        <v>182</v>
      </c>
      <c r="F13" s="32">
        <f t="shared" si="0"/>
        <v>-8.24175824175824</v>
      </c>
      <c r="G13" s="32">
        <v>46</v>
      </c>
      <c r="H13" s="32">
        <v>0</v>
      </c>
      <c r="I13" s="32">
        <v>0</v>
      </c>
      <c r="J13" s="32">
        <v>2</v>
      </c>
      <c r="K13" s="32">
        <v>0</v>
      </c>
      <c r="L13" s="43">
        <v>1.2</v>
      </c>
      <c r="M13" s="44">
        <v>0</v>
      </c>
      <c r="N13" s="32">
        <v>13</v>
      </c>
      <c r="O13" s="32">
        <v>0</v>
      </c>
    </row>
    <row r="14" s="5" customFormat="1" ht="16" customHeight="1" spans="1:15">
      <c r="A14" s="20">
        <v>9</v>
      </c>
      <c r="B14" s="33" t="s">
        <v>24</v>
      </c>
      <c r="C14" s="30">
        <v>16</v>
      </c>
      <c r="D14" s="31">
        <v>0</v>
      </c>
      <c r="E14" s="31">
        <v>0</v>
      </c>
      <c r="F14" s="32">
        <v>0</v>
      </c>
      <c r="G14" s="32">
        <v>1158</v>
      </c>
      <c r="H14" s="32">
        <v>914</v>
      </c>
      <c r="I14" s="32">
        <f t="shared" si="1"/>
        <v>26.6958424507659</v>
      </c>
      <c r="J14" s="32">
        <v>-0.4</v>
      </c>
      <c r="K14" s="32">
        <v>-0.4</v>
      </c>
      <c r="L14" s="32">
        <v>-0.2</v>
      </c>
      <c r="M14" s="32">
        <v>-0.1</v>
      </c>
      <c r="N14" s="32">
        <v>-85.8</v>
      </c>
      <c r="O14" s="32">
        <v>-87</v>
      </c>
    </row>
    <row r="15" s="5" customFormat="1" ht="16" customHeight="1" spans="1:15">
      <c r="A15" s="20">
        <v>10</v>
      </c>
      <c r="B15" s="33" t="s">
        <v>25</v>
      </c>
      <c r="C15" s="30">
        <v>37</v>
      </c>
      <c r="D15" s="31">
        <v>0</v>
      </c>
      <c r="E15" s="31">
        <v>0</v>
      </c>
      <c r="F15" s="32">
        <v>0</v>
      </c>
      <c r="G15" s="32">
        <v>473</v>
      </c>
      <c r="H15" s="32">
        <v>450</v>
      </c>
      <c r="I15" s="32">
        <f t="shared" si="1"/>
        <v>5.11111111111111</v>
      </c>
      <c r="J15" s="32">
        <v>-116.6</v>
      </c>
      <c r="K15" s="32">
        <v>-37.9</v>
      </c>
      <c r="L15" s="32">
        <v>-4.5</v>
      </c>
      <c r="M15" s="32">
        <v>-4.9</v>
      </c>
      <c r="N15" s="32">
        <v>-27.5</v>
      </c>
      <c r="O15" s="32">
        <v>-27.6</v>
      </c>
    </row>
    <row r="16" s="5" customFormat="1" ht="16" customHeight="1" spans="1:15">
      <c r="A16" s="20">
        <v>11</v>
      </c>
      <c r="B16" s="29" t="s">
        <v>26</v>
      </c>
      <c r="C16" s="30">
        <v>18</v>
      </c>
      <c r="D16" s="31">
        <v>41</v>
      </c>
      <c r="E16" s="31">
        <v>0</v>
      </c>
      <c r="F16" s="32">
        <v>0</v>
      </c>
      <c r="G16" s="32">
        <v>69</v>
      </c>
      <c r="H16" s="32">
        <v>91</v>
      </c>
      <c r="I16" s="32">
        <f t="shared" si="1"/>
        <v>-24.1758241758242</v>
      </c>
      <c r="J16" s="32">
        <v>72.2</v>
      </c>
      <c r="K16" s="32">
        <v>16.2</v>
      </c>
      <c r="L16" s="32">
        <v>10.2</v>
      </c>
      <c r="M16" s="32">
        <v>0.8</v>
      </c>
      <c r="N16" s="32">
        <v>69.6</v>
      </c>
      <c r="O16" s="32">
        <v>3.3</v>
      </c>
    </row>
    <row r="17" s="5" customFormat="1" ht="16" customHeight="1" spans="1:15">
      <c r="A17" s="20">
        <v>12</v>
      </c>
      <c r="B17" s="29" t="s">
        <v>27</v>
      </c>
      <c r="C17" s="30">
        <v>10</v>
      </c>
      <c r="D17" s="31">
        <v>1</v>
      </c>
      <c r="E17" s="31">
        <v>0</v>
      </c>
      <c r="F17" s="32">
        <v>0</v>
      </c>
      <c r="G17" s="32">
        <v>71</v>
      </c>
      <c r="H17" s="32">
        <v>92</v>
      </c>
      <c r="I17" s="32">
        <f t="shared" si="1"/>
        <v>-22.8260869565217</v>
      </c>
      <c r="J17" s="32">
        <v>-4</v>
      </c>
      <c r="K17" s="32">
        <v>5.5</v>
      </c>
      <c r="L17" s="32">
        <v>-4.1</v>
      </c>
      <c r="M17" s="32">
        <v>5.7</v>
      </c>
      <c r="N17" s="32">
        <v>-39.4</v>
      </c>
      <c r="O17" s="32">
        <v>42.4</v>
      </c>
    </row>
    <row r="18" s="5" customFormat="1" ht="16" customHeight="1" spans="1:15">
      <c r="A18" s="20">
        <v>13</v>
      </c>
      <c r="B18" s="33" t="s">
        <v>28</v>
      </c>
      <c r="C18" s="30">
        <v>620</v>
      </c>
      <c r="D18" s="31">
        <v>0</v>
      </c>
      <c r="E18" s="31">
        <v>0</v>
      </c>
      <c r="F18" s="32">
        <v>0</v>
      </c>
      <c r="G18" s="32">
        <v>2044</v>
      </c>
      <c r="H18" s="32">
        <v>1955</v>
      </c>
      <c r="I18" s="32">
        <f t="shared" si="1"/>
        <v>4.55242966751918</v>
      </c>
      <c r="J18" s="32">
        <v>0.6</v>
      </c>
      <c r="K18" s="32">
        <v>0.5</v>
      </c>
      <c r="L18" s="32">
        <v>1</v>
      </c>
      <c r="M18" s="32">
        <v>0.8</v>
      </c>
      <c r="N18" s="32">
        <v>18.6</v>
      </c>
      <c r="O18" s="32">
        <v>23.9</v>
      </c>
    </row>
    <row r="19" s="5" customFormat="1" ht="16" customHeight="1" spans="1:15">
      <c r="A19" s="20">
        <v>14</v>
      </c>
      <c r="B19" s="33" t="s">
        <v>29</v>
      </c>
      <c r="C19" s="34">
        <v>0</v>
      </c>
      <c r="D19" s="32">
        <v>0</v>
      </c>
      <c r="E19" s="35">
        <v>0</v>
      </c>
      <c r="F19" s="32">
        <v>0</v>
      </c>
      <c r="G19" s="36">
        <v>-85</v>
      </c>
      <c r="H19" s="36">
        <v>-76</v>
      </c>
      <c r="I19" s="32">
        <f t="shared" si="1"/>
        <v>11.8421052631579</v>
      </c>
      <c r="J19" s="36">
        <v>0.4</v>
      </c>
      <c r="K19" s="36">
        <v>0.1</v>
      </c>
      <c r="L19" s="36">
        <v>0.9</v>
      </c>
      <c r="M19" s="36">
        <v>0.5</v>
      </c>
      <c r="N19" s="36">
        <v>-302.4</v>
      </c>
      <c r="O19" s="36">
        <v>-109.2</v>
      </c>
    </row>
    <row r="20" s="5" customFormat="1" ht="16" customHeight="1" spans="1:15">
      <c r="A20" s="20">
        <v>15</v>
      </c>
      <c r="B20" s="33" t="s">
        <v>30</v>
      </c>
      <c r="C20" s="30">
        <v>620</v>
      </c>
      <c r="D20" s="31">
        <v>0</v>
      </c>
      <c r="E20" s="31">
        <v>0</v>
      </c>
      <c r="F20" s="32">
        <v>0</v>
      </c>
      <c r="G20" s="32">
        <v>2129</v>
      </c>
      <c r="H20" s="32">
        <v>2130</v>
      </c>
      <c r="I20" s="32">
        <f t="shared" si="1"/>
        <v>-0.0469483568075117</v>
      </c>
      <c r="J20" s="32">
        <v>42.1</v>
      </c>
      <c r="K20" s="32">
        <v>58.6</v>
      </c>
      <c r="L20" s="32">
        <v>17.4</v>
      </c>
      <c r="M20" s="32">
        <v>28.9</v>
      </c>
      <c r="N20" s="32">
        <v>5.8</v>
      </c>
      <c r="O20" s="32">
        <v>18.9</v>
      </c>
    </row>
    <row r="21" s="5" customFormat="1" ht="16" customHeight="1" spans="1:15">
      <c r="A21" s="20">
        <v>16</v>
      </c>
      <c r="B21" s="33" t="s">
        <v>31</v>
      </c>
      <c r="C21" s="30">
        <v>220</v>
      </c>
      <c r="D21" s="31">
        <v>89</v>
      </c>
      <c r="E21" s="31">
        <v>91</v>
      </c>
      <c r="F21" s="32">
        <f>(D21-E21)/E21*100</f>
        <v>-2.1978021978022</v>
      </c>
      <c r="G21" s="32">
        <v>3726</v>
      </c>
      <c r="H21" s="32">
        <v>2819</v>
      </c>
      <c r="I21" s="32">
        <f t="shared" si="1"/>
        <v>32.1745299751685</v>
      </c>
      <c r="J21" s="32">
        <v>-3</v>
      </c>
      <c r="K21" s="32">
        <v>-2.5</v>
      </c>
      <c r="L21" s="32">
        <v>-2.2</v>
      </c>
      <c r="M21" s="32">
        <v>-1.8</v>
      </c>
      <c r="N21" s="32">
        <v>-64.4</v>
      </c>
      <c r="O21" s="32">
        <v>-65.6</v>
      </c>
    </row>
    <row r="22" s="5" customFormat="1" ht="16" customHeight="1" spans="1:15">
      <c r="A22" s="20">
        <v>17</v>
      </c>
      <c r="B22" s="29" t="s">
        <v>32</v>
      </c>
      <c r="C22" s="30">
        <v>46</v>
      </c>
      <c r="D22" s="31">
        <v>0</v>
      </c>
      <c r="E22" s="31">
        <v>0</v>
      </c>
      <c r="F22" s="32">
        <v>0</v>
      </c>
      <c r="G22" s="32">
        <v>1215</v>
      </c>
      <c r="H22" s="32">
        <v>631</v>
      </c>
      <c r="I22" s="32">
        <f t="shared" si="1"/>
        <v>92.5515055467512</v>
      </c>
      <c r="J22" s="32">
        <v>-1.1</v>
      </c>
      <c r="K22" s="32">
        <v>-0.9</v>
      </c>
      <c r="L22" s="32">
        <v>-0.9</v>
      </c>
      <c r="M22" s="32">
        <v>-0.8</v>
      </c>
      <c r="N22" s="32">
        <v>-59.4</v>
      </c>
      <c r="O22" s="32">
        <v>-79.7</v>
      </c>
    </row>
    <row r="23" s="5" customFormat="1" ht="16" customHeight="1" spans="1:15">
      <c r="A23" s="20">
        <v>18</v>
      </c>
      <c r="B23" s="33" t="s">
        <v>33</v>
      </c>
      <c r="C23" s="30">
        <v>135</v>
      </c>
      <c r="D23" s="31">
        <v>87</v>
      </c>
      <c r="E23" s="31">
        <v>81</v>
      </c>
      <c r="F23" s="32">
        <f>(D23-E23)/E23*100</f>
        <v>7.40740740740741</v>
      </c>
      <c r="G23" s="32">
        <v>1764</v>
      </c>
      <c r="H23" s="32">
        <v>1676</v>
      </c>
      <c r="I23" s="32">
        <f t="shared" si="1"/>
        <v>5.25059665871122</v>
      </c>
      <c r="J23" s="32">
        <v>-3.3</v>
      </c>
      <c r="K23" s="32">
        <v>-2.6</v>
      </c>
      <c r="L23" s="32">
        <v>-2.2</v>
      </c>
      <c r="M23" s="32">
        <v>-1.7</v>
      </c>
      <c r="N23" s="32">
        <v>-59.3</v>
      </c>
      <c r="O23" s="32">
        <v>-51.7</v>
      </c>
    </row>
    <row r="24" s="5" customFormat="1" ht="16" customHeight="1" spans="1:15">
      <c r="A24" s="20">
        <v>19</v>
      </c>
      <c r="B24" s="33" t="s">
        <v>34</v>
      </c>
      <c r="C24" s="30">
        <v>135</v>
      </c>
      <c r="D24" s="31">
        <v>87</v>
      </c>
      <c r="E24" s="31">
        <v>81</v>
      </c>
      <c r="F24" s="32">
        <f>(D24-E24)/E24*100</f>
        <v>7.40740740740741</v>
      </c>
      <c r="G24" s="32">
        <v>1752</v>
      </c>
      <c r="H24" s="32">
        <v>1673</v>
      </c>
      <c r="I24" s="32">
        <f t="shared" ref="I18:I34" si="2">(G24-H24)/H24*100</f>
        <v>4.72205618649133</v>
      </c>
      <c r="J24" s="32">
        <v>-3.3</v>
      </c>
      <c r="K24" s="32">
        <v>-2.6</v>
      </c>
      <c r="L24" s="32">
        <v>-2.2</v>
      </c>
      <c r="M24" s="32">
        <v>-1.7</v>
      </c>
      <c r="N24" s="32">
        <v>-59.4</v>
      </c>
      <c r="O24" s="32">
        <v>-51.6</v>
      </c>
    </row>
    <row r="25" s="5" customFormat="1" ht="16" customHeight="1" spans="1:15">
      <c r="A25" s="20">
        <v>20</v>
      </c>
      <c r="B25" s="33" t="s">
        <v>35</v>
      </c>
      <c r="C25" s="30">
        <v>0</v>
      </c>
      <c r="D25" s="37">
        <v>0</v>
      </c>
      <c r="E25" s="32">
        <v>0</v>
      </c>
      <c r="F25" s="32">
        <v>0</v>
      </c>
      <c r="G25" s="32">
        <v>12</v>
      </c>
      <c r="H25" s="32">
        <v>3</v>
      </c>
      <c r="I25" s="32">
        <f t="shared" si="2"/>
        <v>300</v>
      </c>
      <c r="J25" s="32">
        <v>-6.9</v>
      </c>
      <c r="K25" s="32">
        <v>-3.2</v>
      </c>
      <c r="L25" s="32">
        <v>-4.9</v>
      </c>
      <c r="M25" s="32">
        <v>-1.8</v>
      </c>
      <c r="N25" s="32">
        <v>-50</v>
      </c>
      <c r="O25" s="32">
        <v>-100</v>
      </c>
    </row>
    <row r="26" s="5" customFormat="1" ht="16" customHeight="1" spans="1:15">
      <c r="A26" s="20">
        <v>21</v>
      </c>
      <c r="B26" s="33" t="s">
        <v>36</v>
      </c>
      <c r="C26" s="30">
        <v>6</v>
      </c>
      <c r="D26" s="31">
        <v>0</v>
      </c>
      <c r="E26" s="32">
        <v>0</v>
      </c>
      <c r="F26" s="32">
        <v>0</v>
      </c>
      <c r="G26" s="32">
        <v>457</v>
      </c>
      <c r="H26" s="32">
        <v>430</v>
      </c>
      <c r="I26" s="32">
        <f t="shared" si="2"/>
        <v>6.27906976744186</v>
      </c>
      <c r="J26" s="32">
        <v>-3.1</v>
      </c>
      <c r="K26" s="32">
        <v>-2.8</v>
      </c>
      <c r="L26" s="32">
        <v>-3</v>
      </c>
      <c r="M26" s="32">
        <v>-2.7</v>
      </c>
      <c r="N26" s="32">
        <v>-100</v>
      </c>
      <c r="O26" s="32">
        <v>-100</v>
      </c>
    </row>
    <row r="27" s="5" customFormat="1" ht="16" customHeight="1" spans="1:15">
      <c r="A27" s="20">
        <v>22</v>
      </c>
      <c r="B27" s="33" t="s">
        <v>37</v>
      </c>
      <c r="C27" s="30">
        <v>15</v>
      </c>
      <c r="D27" s="31">
        <v>0</v>
      </c>
      <c r="E27" s="31">
        <v>0</v>
      </c>
      <c r="F27" s="32">
        <v>0</v>
      </c>
      <c r="G27" s="32">
        <v>116</v>
      </c>
      <c r="H27" s="32">
        <v>42</v>
      </c>
      <c r="I27" s="32">
        <f t="shared" si="2"/>
        <v>176.190476190476</v>
      </c>
      <c r="J27" s="32">
        <v>-15.7</v>
      </c>
      <c r="K27" s="32">
        <v>-2.2</v>
      </c>
      <c r="L27" s="32">
        <v>-9.7</v>
      </c>
      <c r="M27" s="32">
        <v>-2.2</v>
      </c>
      <c r="N27" s="32">
        <v>-73.3</v>
      </c>
      <c r="O27" s="32">
        <v>-85.7</v>
      </c>
    </row>
    <row r="28" s="5" customFormat="1" ht="16" customHeight="1" spans="1:15">
      <c r="A28" s="20">
        <v>23</v>
      </c>
      <c r="B28" s="33" t="s">
        <v>38</v>
      </c>
      <c r="C28" s="30">
        <v>13</v>
      </c>
      <c r="D28" s="27">
        <v>0</v>
      </c>
      <c r="E28" s="31">
        <v>0</v>
      </c>
      <c r="F28" s="32">
        <v>0</v>
      </c>
      <c r="G28" s="32">
        <v>125</v>
      </c>
      <c r="H28" s="32">
        <v>77</v>
      </c>
      <c r="I28" s="32">
        <f t="shared" si="2"/>
        <v>62.3376623376623</v>
      </c>
      <c r="J28" s="32">
        <v>-1.8</v>
      </c>
      <c r="K28" s="32">
        <v>22.2</v>
      </c>
      <c r="L28" s="32">
        <v>-1.6</v>
      </c>
      <c r="M28" s="32">
        <v>-3.8</v>
      </c>
      <c r="N28" s="32">
        <v>-68</v>
      </c>
      <c r="O28" s="32">
        <v>-41.2</v>
      </c>
    </row>
    <row r="29" s="5" customFormat="1" ht="16" customHeight="1" spans="1:15">
      <c r="A29" s="20">
        <v>24</v>
      </c>
      <c r="B29" s="29" t="s">
        <v>39</v>
      </c>
      <c r="C29" s="26">
        <v>5</v>
      </c>
      <c r="D29" s="31">
        <v>2</v>
      </c>
      <c r="E29" s="27">
        <v>10</v>
      </c>
      <c r="F29" s="32">
        <f t="shared" ref="F29:F42" si="3">(D29-E29)/E29*100</f>
        <v>-80</v>
      </c>
      <c r="G29" s="28">
        <v>49</v>
      </c>
      <c r="H29" s="28">
        <v>23</v>
      </c>
      <c r="I29" s="32">
        <f t="shared" si="2"/>
        <v>113.04347826087</v>
      </c>
      <c r="J29" s="28">
        <v>-5.8</v>
      </c>
      <c r="K29" s="28">
        <v>-10.6</v>
      </c>
      <c r="L29" s="28">
        <v>-4.7</v>
      </c>
      <c r="M29" s="28">
        <v>-8.6</v>
      </c>
      <c r="N29" s="28">
        <v>-10.2</v>
      </c>
      <c r="O29" s="28">
        <v>-34.8</v>
      </c>
    </row>
    <row r="30" s="5" customFormat="1" ht="16" customHeight="1" spans="1:15">
      <c r="A30" s="20">
        <v>25</v>
      </c>
      <c r="B30" s="33" t="s">
        <v>40</v>
      </c>
      <c r="C30" s="30">
        <v>87</v>
      </c>
      <c r="D30" s="31">
        <v>1391</v>
      </c>
      <c r="E30" s="31">
        <v>359</v>
      </c>
      <c r="F30" s="32">
        <f t="shared" si="3"/>
        <v>287.465181058496</v>
      </c>
      <c r="G30" s="32">
        <v>4018</v>
      </c>
      <c r="H30" s="32">
        <v>1160</v>
      </c>
      <c r="I30" s="32">
        <f t="shared" si="2"/>
        <v>246.379310344828</v>
      </c>
      <c r="J30" s="32">
        <v>-9.7</v>
      </c>
      <c r="K30" s="32">
        <v>-2.8</v>
      </c>
      <c r="L30" s="32">
        <v>-4</v>
      </c>
      <c r="M30" s="32">
        <v>0.2</v>
      </c>
      <c r="N30" s="32">
        <v>-24.2</v>
      </c>
      <c r="O30" s="32">
        <v>-6.6</v>
      </c>
    </row>
    <row r="31" s="5" customFormat="1" ht="16" customHeight="1" spans="1:15">
      <c r="A31" s="20">
        <v>26</v>
      </c>
      <c r="B31" s="29" t="s">
        <v>41</v>
      </c>
      <c r="C31" s="30">
        <v>34</v>
      </c>
      <c r="D31" s="31">
        <v>1030</v>
      </c>
      <c r="E31" s="31">
        <v>0</v>
      </c>
      <c r="F31" s="32">
        <v>0</v>
      </c>
      <c r="G31" s="32">
        <v>2530</v>
      </c>
      <c r="H31" s="32">
        <v>0</v>
      </c>
      <c r="I31" s="32">
        <v>0</v>
      </c>
      <c r="J31" s="32">
        <v>-9.1</v>
      </c>
      <c r="K31" s="32">
        <v>0</v>
      </c>
      <c r="L31" s="32">
        <v>-6.2</v>
      </c>
      <c r="M31" s="32">
        <v>0</v>
      </c>
      <c r="N31" s="32">
        <v>-35.6</v>
      </c>
      <c r="O31" s="32">
        <v>0</v>
      </c>
    </row>
    <row r="32" s="5" customFormat="1" ht="16" customHeight="1" spans="1:15">
      <c r="A32" s="20">
        <v>27</v>
      </c>
      <c r="B32" s="29" t="s">
        <v>42</v>
      </c>
      <c r="C32" s="30">
        <v>24</v>
      </c>
      <c r="D32" s="31">
        <v>283</v>
      </c>
      <c r="E32" s="31">
        <v>303</v>
      </c>
      <c r="F32" s="32">
        <f t="shared" si="3"/>
        <v>-6.6006600660066</v>
      </c>
      <c r="G32" s="32">
        <v>202</v>
      </c>
      <c r="H32" s="32">
        <v>156</v>
      </c>
      <c r="I32" s="32">
        <f t="shared" si="2"/>
        <v>29.4871794871795</v>
      </c>
      <c r="J32" s="32">
        <v>-3.2</v>
      </c>
      <c r="K32" s="32">
        <v>-3.5</v>
      </c>
      <c r="L32" s="32">
        <v>-1.3</v>
      </c>
      <c r="M32" s="32">
        <v>-1.4</v>
      </c>
      <c r="N32" s="32">
        <v>-37.1</v>
      </c>
      <c r="O32" s="32">
        <v>-55.1</v>
      </c>
    </row>
    <row r="33" s="5" customFormat="1" ht="16" customHeight="1" spans="1:15">
      <c r="A33" s="20">
        <v>28</v>
      </c>
      <c r="B33" s="29" t="s">
        <v>43</v>
      </c>
      <c r="C33" s="30">
        <v>1</v>
      </c>
      <c r="D33" s="31">
        <v>0</v>
      </c>
      <c r="E33" s="31">
        <v>0</v>
      </c>
      <c r="F33" s="32">
        <v>0</v>
      </c>
      <c r="G33" s="32">
        <v>10</v>
      </c>
      <c r="H33" s="32">
        <v>59</v>
      </c>
      <c r="I33" s="32">
        <f t="shared" si="2"/>
        <v>-83.0508474576271</v>
      </c>
      <c r="J33" s="32">
        <v>0</v>
      </c>
      <c r="K33" s="32">
        <v>0</v>
      </c>
      <c r="L33" s="32">
        <v>0</v>
      </c>
      <c r="M33" s="32">
        <v>0</v>
      </c>
      <c r="N33" s="32">
        <v>0</v>
      </c>
      <c r="O33" s="32">
        <v>0</v>
      </c>
    </row>
    <row r="34" s="5" customFormat="1" ht="16" customHeight="1" spans="1:15">
      <c r="A34" s="20">
        <v>29</v>
      </c>
      <c r="B34" s="29" t="s">
        <v>44</v>
      </c>
      <c r="C34" s="30">
        <v>12</v>
      </c>
      <c r="D34" s="31">
        <v>64</v>
      </c>
      <c r="E34" s="31">
        <v>12</v>
      </c>
      <c r="F34" s="32">
        <f t="shared" si="3"/>
        <v>433.333333333333</v>
      </c>
      <c r="G34" s="32">
        <v>502</v>
      </c>
      <c r="H34" s="32">
        <v>537</v>
      </c>
      <c r="I34" s="32">
        <f t="shared" si="2"/>
        <v>-6.51769087523278</v>
      </c>
      <c r="J34" s="32">
        <v>0.7</v>
      </c>
      <c r="K34" s="32">
        <v>1.1</v>
      </c>
      <c r="L34" s="32">
        <v>0.1</v>
      </c>
      <c r="M34" s="32">
        <v>0.3</v>
      </c>
      <c r="N34" s="32">
        <v>0.4</v>
      </c>
      <c r="O34" s="32">
        <v>0.6</v>
      </c>
    </row>
    <row r="35" s="5" customFormat="1" ht="16" customHeight="1" spans="1:15">
      <c r="A35" s="20">
        <v>30</v>
      </c>
      <c r="B35" s="29" t="s">
        <v>45</v>
      </c>
      <c r="C35" s="30">
        <v>16</v>
      </c>
      <c r="D35" s="31">
        <v>14</v>
      </c>
      <c r="E35" s="31">
        <v>44</v>
      </c>
      <c r="F35" s="32">
        <f t="shared" si="3"/>
        <v>-68.1818181818182</v>
      </c>
      <c r="G35" s="32">
        <v>774</v>
      </c>
      <c r="H35" s="32">
        <v>408</v>
      </c>
      <c r="I35" s="32">
        <f t="shared" ref="I35:I42" si="4">(G35-H35)/H35*100</f>
        <v>89.7058823529412</v>
      </c>
      <c r="J35" s="32">
        <v>0.1</v>
      </c>
      <c r="K35" s="32">
        <v>0.8</v>
      </c>
      <c r="L35" s="32">
        <v>1.9</v>
      </c>
      <c r="M35" s="32">
        <v>2.3</v>
      </c>
      <c r="N35" s="32">
        <v>0.1</v>
      </c>
      <c r="O35" s="32">
        <v>1.5</v>
      </c>
    </row>
    <row r="36" s="5" customFormat="1" ht="16" customHeight="1" spans="1:15">
      <c r="A36" s="20">
        <v>31</v>
      </c>
      <c r="B36" s="33" t="s">
        <v>46</v>
      </c>
      <c r="C36" s="30">
        <v>1</v>
      </c>
      <c r="D36" s="31">
        <v>0</v>
      </c>
      <c r="E36" s="31">
        <v>0</v>
      </c>
      <c r="F36" s="32">
        <v>0</v>
      </c>
      <c r="G36" s="32">
        <v>0</v>
      </c>
      <c r="H36" s="32">
        <v>29</v>
      </c>
      <c r="I36" s="32">
        <f t="shared" si="4"/>
        <v>-100</v>
      </c>
      <c r="J36" s="31">
        <v>0</v>
      </c>
      <c r="K36" s="31">
        <v>0</v>
      </c>
      <c r="L36" s="31">
        <v>0</v>
      </c>
      <c r="M36" s="31">
        <v>0</v>
      </c>
      <c r="N36" s="31">
        <v>0</v>
      </c>
      <c r="O36" s="31">
        <v>-44.8</v>
      </c>
    </row>
    <row r="37" s="5" customFormat="1" ht="16" customHeight="1" spans="1:15">
      <c r="A37" s="20">
        <v>32</v>
      </c>
      <c r="B37" s="29" t="s">
        <v>47</v>
      </c>
      <c r="C37" s="30">
        <v>50</v>
      </c>
      <c r="D37" s="31">
        <v>150</v>
      </c>
      <c r="E37" s="31">
        <v>222</v>
      </c>
      <c r="F37" s="32">
        <f t="shared" si="3"/>
        <v>-32.4324324324324</v>
      </c>
      <c r="G37" s="32">
        <v>586</v>
      </c>
      <c r="H37" s="32">
        <v>742</v>
      </c>
      <c r="I37" s="32">
        <f t="shared" si="4"/>
        <v>-21.0242587601078</v>
      </c>
      <c r="J37" s="31">
        <v>-2.6</v>
      </c>
      <c r="K37" s="31">
        <v>29.6</v>
      </c>
      <c r="L37" s="31">
        <v>-1.3</v>
      </c>
      <c r="M37" s="31">
        <v>24.9</v>
      </c>
      <c r="N37" s="31">
        <v>-6.3</v>
      </c>
      <c r="O37" s="31">
        <v>63.2</v>
      </c>
    </row>
    <row r="38" s="5" customFormat="1" ht="16" customHeight="1" spans="1:15">
      <c r="A38" s="20">
        <v>33</v>
      </c>
      <c r="B38" s="29" t="s">
        <v>48</v>
      </c>
      <c r="C38" s="30">
        <v>32</v>
      </c>
      <c r="D38" s="31">
        <v>0</v>
      </c>
      <c r="E38" s="31">
        <v>0</v>
      </c>
      <c r="F38" s="32">
        <v>0</v>
      </c>
      <c r="G38" s="32">
        <v>1129</v>
      </c>
      <c r="H38" s="32">
        <v>252</v>
      </c>
      <c r="I38" s="32">
        <f t="shared" si="4"/>
        <v>348.015873015873</v>
      </c>
      <c r="J38" s="31">
        <v>-2.6</v>
      </c>
      <c r="K38" s="31">
        <v>-2.1</v>
      </c>
      <c r="L38" s="31">
        <v>-1.9</v>
      </c>
      <c r="M38" s="31">
        <v>-1.9</v>
      </c>
      <c r="N38" s="31">
        <v>-68.2</v>
      </c>
      <c r="O38" s="31">
        <v>-107.5</v>
      </c>
    </row>
    <row r="39" s="5" customFormat="1" ht="16" customHeight="1" spans="1:15">
      <c r="A39" s="20">
        <v>34</v>
      </c>
      <c r="B39" s="29" t="s">
        <v>49</v>
      </c>
      <c r="C39" s="30">
        <v>4</v>
      </c>
      <c r="D39" s="31">
        <v>0</v>
      </c>
      <c r="E39" s="31">
        <v>0</v>
      </c>
      <c r="F39" s="32">
        <v>0</v>
      </c>
      <c r="G39" s="32">
        <v>13</v>
      </c>
      <c r="H39" s="32">
        <v>0</v>
      </c>
      <c r="I39" s="32">
        <v>0</v>
      </c>
      <c r="J39" s="31">
        <v>144.4</v>
      </c>
      <c r="K39" s="31">
        <v>0</v>
      </c>
      <c r="L39" s="31">
        <v>-371.4</v>
      </c>
      <c r="M39" s="31">
        <v>0</v>
      </c>
      <c r="N39" s="31">
        <v>-100</v>
      </c>
      <c r="O39" s="31">
        <v>0</v>
      </c>
    </row>
    <row r="40" s="5" customFormat="1" ht="16" customHeight="1" spans="1:15">
      <c r="A40" s="20">
        <v>35</v>
      </c>
      <c r="B40" s="29" t="s">
        <v>50</v>
      </c>
      <c r="C40" s="30">
        <v>4</v>
      </c>
      <c r="D40" s="31">
        <v>0</v>
      </c>
      <c r="E40" s="31">
        <v>0</v>
      </c>
      <c r="F40" s="32">
        <v>0</v>
      </c>
      <c r="G40" s="32">
        <v>13</v>
      </c>
      <c r="H40" s="32">
        <v>0</v>
      </c>
      <c r="I40" s="32">
        <v>0</v>
      </c>
      <c r="J40" s="31">
        <v>144.4</v>
      </c>
      <c r="K40" s="31">
        <v>0</v>
      </c>
      <c r="L40" s="31">
        <v>-371.4</v>
      </c>
      <c r="M40" s="31">
        <v>0</v>
      </c>
      <c r="N40" s="31">
        <v>-100</v>
      </c>
      <c r="O40" s="31">
        <v>0</v>
      </c>
    </row>
    <row r="41" s="5" customFormat="1" ht="16" customHeight="1" spans="1:15">
      <c r="A41" s="20">
        <v>36</v>
      </c>
      <c r="B41" s="29" t="s">
        <v>51</v>
      </c>
      <c r="C41" s="30">
        <v>0</v>
      </c>
      <c r="D41" s="31">
        <v>0</v>
      </c>
      <c r="E41" s="31">
        <v>0</v>
      </c>
      <c r="F41" s="32">
        <v>0</v>
      </c>
      <c r="G41" s="32">
        <v>573</v>
      </c>
      <c r="H41" s="32">
        <v>252</v>
      </c>
      <c r="I41" s="32">
        <f t="shared" si="4"/>
        <v>127.380952380952</v>
      </c>
      <c r="J41" s="31">
        <v>-0.9</v>
      </c>
      <c r="K41" s="31">
        <v>-1</v>
      </c>
      <c r="L41" s="31">
        <v>-0.7</v>
      </c>
      <c r="M41" s="31">
        <v>-0.9</v>
      </c>
      <c r="N41" s="31">
        <v>-41.7</v>
      </c>
      <c r="O41" s="31">
        <v>-107.5</v>
      </c>
    </row>
    <row r="42" s="5" customFormat="1" ht="16" customHeight="1" spans="1:15">
      <c r="A42" s="20">
        <v>37</v>
      </c>
      <c r="B42" s="38" t="s">
        <v>69</v>
      </c>
      <c r="C42" s="30">
        <f>C6+C30+C36+C37+C38</f>
        <v>1337</v>
      </c>
      <c r="D42" s="30">
        <f>D6+D30+D36+D37+D38</f>
        <v>4088</v>
      </c>
      <c r="E42" s="30">
        <f>E6+E30+E36+E37+E38</f>
        <v>1849</v>
      </c>
      <c r="F42" s="31">
        <f t="shared" si="3"/>
        <v>121.092482422931</v>
      </c>
      <c r="G42" s="31">
        <f>G6+G30+G36+G37+G38</f>
        <v>24865</v>
      </c>
      <c r="H42" s="31">
        <f>H6+H30+H36+H37+H38</f>
        <v>18843</v>
      </c>
      <c r="I42" s="31">
        <f t="shared" si="4"/>
        <v>31.958817598047</v>
      </c>
      <c r="J42" s="31">
        <v>-0.3</v>
      </c>
      <c r="K42" s="31">
        <v>-0.3</v>
      </c>
      <c r="L42" s="31">
        <v>0</v>
      </c>
      <c r="M42" s="31">
        <v>0</v>
      </c>
      <c r="N42" s="31">
        <v>-5.2</v>
      </c>
      <c r="O42" s="31">
        <v>-6.4</v>
      </c>
    </row>
    <row r="43" ht="39" customHeight="1" spans="1:15">
      <c r="A43" s="39" t="s">
        <v>70</v>
      </c>
      <c r="B43" s="39"/>
      <c r="C43" s="39"/>
      <c r="D43" s="39"/>
      <c r="E43" s="39"/>
      <c r="F43" s="39"/>
      <c r="G43" s="39"/>
      <c r="H43" s="39"/>
      <c r="I43" s="39"/>
      <c r="J43" s="39"/>
      <c r="K43" s="39"/>
      <c r="L43" s="39"/>
      <c r="M43" s="39"/>
      <c r="N43" s="39"/>
      <c r="O43" s="39"/>
    </row>
    <row r="44" customHeight="1" spans="7:15">
      <c r="G44" s="40"/>
      <c r="H44" s="40"/>
      <c r="I44" s="45"/>
      <c r="J44" s="46"/>
      <c r="K44" s="46"/>
      <c r="L44" s="46"/>
      <c r="M44" s="46"/>
      <c r="N44" s="46"/>
      <c r="O44" s="46"/>
    </row>
    <row r="45" customHeight="1" spans="7:15">
      <c r="G45" s="40"/>
      <c r="H45" s="40"/>
      <c r="I45" s="45"/>
      <c r="J45" s="46"/>
      <c r="K45" s="46"/>
      <c r="L45" s="46"/>
      <c r="M45" s="46"/>
      <c r="N45" s="46"/>
      <c r="O45" s="46"/>
    </row>
    <row r="46" customHeight="1" spans="7:15">
      <c r="G46" s="40"/>
      <c r="H46" s="40"/>
      <c r="I46" s="45"/>
      <c r="J46" s="46"/>
      <c r="K46" s="46"/>
      <c r="L46" s="46"/>
      <c r="M46" s="46"/>
      <c r="N46" s="46"/>
      <c r="O46" s="46"/>
    </row>
    <row r="47" customHeight="1" spans="7:15">
      <c r="G47" s="40"/>
      <c r="H47" s="40"/>
      <c r="I47" s="45"/>
      <c r="J47" s="46"/>
      <c r="K47" s="46"/>
      <c r="L47" s="46"/>
      <c r="M47" s="46"/>
      <c r="N47" s="46"/>
      <c r="O47" s="46"/>
    </row>
    <row r="48" customHeight="1" spans="7:15">
      <c r="G48" s="40"/>
      <c r="H48" s="40"/>
      <c r="I48" s="45"/>
      <c r="J48" s="46"/>
      <c r="K48" s="46"/>
      <c r="L48" s="46"/>
      <c r="M48" s="46"/>
      <c r="N48" s="46"/>
      <c r="O48" s="46"/>
    </row>
    <row r="49" customHeight="1" spans="7:15">
      <c r="G49" s="40"/>
      <c r="H49" s="40"/>
      <c r="I49" s="45"/>
      <c r="J49" s="46"/>
      <c r="K49" s="46"/>
      <c r="L49" s="46"/>
      <c r="M49" s="46"/>
      <c r="N49" s="46"/>
      <c r="O49" s="46"/>
    </row>
    <row r="50" customHeight="1" spans="7:15">
      <c r="G50" s="40"/>
      <c r="H50" s="40"/>
      <c r="I50" s="45"/>
      <c r="J50" s="46"/>
      <c r="K50" s="46"/>
      <c r="L50" s="46"/>
      <c r="M50" s="46"/>
      <c r="N50" s="46"/>
      <c r="O50" s="46"/>
    </row>
    <row r="51" customHeight="1" spans="7:15">
      <c r="G51" s="40"/>
      <c r="H51" s="40"/>
      <c r="I51" s="45"/>
      <c r="J51" s="46"/>
      <c r="K51" s="46"/>
      <c r="L51" s="46"/>
      <c r="M51" s="46"/>
      <c r="N51" s="46"/>
      <c r="O51" s="46"/>
    </row>
    <row r="52" customHeight="1" spans="7:15">
      <c r="G52" s="40"/>
      <c r="H52" s="40"/>
      <c r="I52" s="45"/>
      <c r="J52" s="46"/>
      <c r="K52" s="46"/>
      <c r="L52" s="46"/>
      <c r="M52" s="46"/>
      <c r="N52" s="46"/>
      <c r="O52" s="46"/>
    </row>
    <row r="53" customHeight="1" spans="7:15">
      <c r="G53" s="40"/>
      <c r="H53" s="40"/>
      <c r="I53" s="45"/>
      <c r="J53" s="46"/>
      <c r="K53" s="46"/>
      <c r="L53" s="46"/>
      <c r="M53" s="46"/>
      <c r="N53" s="46"/>
      <c r="O53" s="46"/>
    </row>
    <row r="54" customHeight="1" spans="7:15">
      <c r="G54" s="40"/>
      <c r="H54" s="40"/>
      <c r="I54" s="45"/>
      <c r="J54" s="46"/>
      <c r="K54" s="46"/>
      <c r="L54" s="46"/>
      <c r="M54" s="46"/>
      <c r="N54" s="46"/>
      <c r="O54" s="46"/>
    </row>
    <row r="55" customHeight="1" spans="7:15">
      <c r="G55" s="40"/>
      <c r="H55" s="40"/>
      <c r="I55" s="45"/>
      <c r="J55" s="46"/>
      <c r="K55" s="46"/>
      <c r="L55" s="46"/>
      <c r="M55" s="46"/>
      <c r="N55" s="46"/>
      <c r="O55" s="46"/>
    </row>
    <row r="56" customHeight="1" spans="7:15">
      <c r="G56" s="40"/>
      <c r="H56" s="40"/>
      <c r="I56" s="45"/>
      <c r="J56" s="46"/>
      <c r="K56" s="46"/>
      <c r="L56" s="46"/>
      <c r="M56" s="46"/>
      <c r="N56" s="46"/>
      <c r="O56" s="46"/>
    </row>
    <row r="57" customHeight="1" spans="7:15">
      <c r="G57" s="40"/>
      <c r="H57" s="40"/>
      <c r="I57" s="45"/>
      <c r="J57" s="46"/>
      <c r="K57" s="46"/>
      <c r="L57" s="46"/>
      <c r="M57" s="46"/>
      <c r="N57" s="46"/>
      <c r="O57" s="46"/>
    </row>
    <row r="58" customHeight="1" spans="7:15">
      <c r="G58" s="40"/>
      <c r="H58" s="40"/>
      <c r="I58" s="45"/>
      <c r="J58" s="46"/>
      <c r="K58" s="46"/>
      <c r="L58" s="46"/>
      <c r="M58" s="46"/>
      <c r="N58" s="46"/>
      <c r="O58" s="46"/>
    </row>
    <row r="59" customHeight="1" spans="7:15">
      <c r="G59" s="40"/>
      <c r="H59" s="40"/>
      <c r="I59" s="45"/>
      <c r="J59" s="46"/>
      <c r="K59" s="46"/>
      <c r="L59" s="46"/>
      <c r="M59" s="46"/>
      <c r="N59" s="46"/>
      <c r="O59" s="46"/>
    </row>
    <row r="60" customHeight="1" spans="7:15">
      <c r="G60" s="40"/>
      <c r="H60" s="40"/>
      <c r="I60" s="45"/>
      <c r="J60" s="46"/>
      <c r="K60" s="46"/>
      <c r="L60" s="46"/>
      <c r="M60" s="46"/>
      <c r="N60" s="46"/>
      <c r="O60" s="46"/>
    </row>
    <row r="61" customHeight="1" spans="7:15">
      <c r="G61" s="40"/>
      <c r="H61" s="40"/>
      <c r="I61" s="45"/>
      <c r="J61" s="46"/>
      <c r="K61" s="46"/>
      <c r="L61" s="46"/>
      <c r="M61" s="46"/>
      <c r="N61" s="46"/>
      <c r="O61" s="46"/>
    </row>
    <row r="62" customHeight="1" spans="7:15">
      <c r="G62" s="40"/>
      <c r="H62" s="40"/>
      <c r="I62" s="45"/>
      <c r="J62" s="46"/>
      <c r="K62" s="46"/>
      <c r="L62" s="46"/>
      <c r="M62" s="46"/>
      <c r="N62" s="46"/>
      <c r="O62" s="46"/>
    </row>
  </sheetData>
  <mergeCells count="11">
    <mergeCell ref="A2:O2"/>
    <mergeCell ref="A3:O3"/>
    <mergeCell ref="D4:F4"/>
    <mergeCell ref="G4:I4"/>
    <mergeCell ref="J4:K4"/>
    <mergeCell ref="L4:M4"/>
    <mergeCell ref="N4:O4"/>
    <mergeCell ref="A43:O43"/>
    <mergeCell ref="A4:A5"/>
    <mergeCell ref="B4:B5"/>
    <mergeCell ref="C4:C5"/>
  </mergeCells>
  <pageMargins left="0.55" right="0.08" top="0.71" bottom="0" header="0.36" footer="0.17"/>
  <pageSetup paperSize="8" orientation="landscape" horizontalDpi="600" verticalDpi="2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附件1</vt: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ihoo</cp:lastModifiedBy>
  <dcterms:created xsi:type="dcterms:W3CDTF">1996-12-17T01:32:42Z</dcterms:created>
  <cp:lastPrinted>2018-07-16T07:38:29Z</cp:lastPrinted>
  <dcterms:modified xsi:type="dcterms:W3CDTF">2021-08-31T06:58:55Z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KSORubyTemplateID">
    <vt:lpwstr>14</vt:lpwstr>
  </property>
  <property fmtid="{D5CDD505-2E9C-101B-9397-08002B2CF9AE}" pid="4" name="ICV">
    <vt:lpwstr>7BB618E8580247D18A965A161621EB87</vt:lpwstr>
  </property>
</Properties>
</file>